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ontroller Work\Benchmarks and Best Practices\"/>
    </mc:Choice>
  </mc:AlternateContent>
  <bookViews>
    <workbookView xWindow="0" yWindow="0" windowWidth="17280" windowHeight="9180"/>
  </bookViews>
  <sheets>
    <sheet name="Daily Rate Max" sheetId="11" r:id="rId1"/>
    <sheet name="Staff Surface" sheetId="2" r:id="rId2"/>
    <sheet name="Res Surf" sheetId="3" r:id="rId3"/>
    <sheet name="Business Permits" sheetId="4" r:id="rId4"/>
    <sheet name="Park N Ride" sheetId="5" r:id="rId5"/>
    <sheet name="Commuter Surface" sheetId="6" r:id="rId6"/>
    <sheet name="Resident Surface" sheetId="7" r:id="rId7"/>
    <sheet name="Unreserved Garage" sheetId="8" r:id="rId8"/>
    <sheet name="Garage Reserved" sheetId="9" r:id="rId9"/>
    <sheet name="Resident Garage" sheetId="10" r:id="rId10"/>
  </sheets>
  <calcPr calcId="152511"/>
</workbook>
</file>

<file path=xl/calcChain.xml><?xml version="1.0" encoding="utf-8"?>
<calcChain xmlns="http://schemas.openxmlformats.org/spreadsheetml/2006/main">
  <c r="F32" i="11" l="1"/>
  <c r="F31" i="11"/>
  <c r="F30" i="11"/>
  <c r="F29" i="11"/>
  <c r="E30" i="10"/>
  <c r="E29" i="10"/>
  <c r="E28" i="10"/>
  <c r="E27" i="10"/>
  <c r="E28" i="9"/>
  <c r="E27" i="9"/>
  <c r="E26" i="9"/>
  <c r="E25" i="9"/>
  <c r="D33" i="8"/>
  <c r="D32" i="8"/>
  <c r="D31" i="8"/>
  <c r="D30" i="8"/>
  <c r="G31" i="7"/>
  <c r="G30" i="7"/>
  <c r="G29" i="7"/>
  <c r="G28" i="7"/>
  <c r="F30" i="6"/>
  <c r="F29" i="6"/>
  <c r="F28" i="6"/>
  <c r="F32" i="5" l="1"/>
  <c r="F31" i="5"/>
  <c r="F30" i="5"/>
  <c r="E31" i="4"/>
  <c r="E30" i="4"/>
  <c r="E29" i="4"/>
  <c r="E28" i="4"/>
  <c r="B20" i="4"/>
  <c r="I34" i="3" l="1"/>
  <c r="I33" i="3"/>
  <c r="I32" i="3"/>
  <c r="I31" i="3"/>
  <c r="F33" i="2"/>
  <c r="F32" i="2"/>
  <c r="F31" i="2"/>
  <c r="F30" i="2"/>
</calcChain>
</file>

<file path=xl/sharedStrings.xml><?xml version="1.0" encoding="utf-8"?>
<sst xmlns="http://schemas.openxmlformats.org/spreadsheetml/2006/main" count="325" uniqueCount="65">
  <si>
    <t>University:</t>
  </si>
  <si>
    <t>University of New Mexico</t>
  </si>
  <si>
    <t>N/A</t>
  </si>
  <si>
    <t>University of Wisconsin-La Crosse</t>
  </si>
  <si>
    <t>University of Delaware</t>
  </si>
  <si>
    <t>University of Minnesota</t>
  </si>
  <si>
    <t>University of North Texas</t>
  </si>
  <si>
    <t>PENNSYLVANIA STATE</t>
  </si>
  <si>
    <t>Wilfrid Laurier University</t>
  </si>
  <si>
    <t>Kent State University</t>
  </si>
  <si>
    <t>University of Wisconsin-Madison</t>
  </si>
  <si>
    <t>Colorado School of Mines</t>
  </si>
  <si>
    <t>Texas State</t>
  </si>
  <si>
    <t>Georgia Institute of Technology</t>
  </si>
  <si>
    <t>UF</t>
  </si>
  <si>
    <t>University of Texas Medical Branch</t>
  </si>
  <si>
    <t>University of Oregon</t>
  </si>
  <si>
    <t>Yale</t>
  </si>
  <si>
    <t>Virginia Commonwealth University</t>
  </si>
  <si>
    <t>Florida Atlantic University (FAU)</t>
  </si>
  <si>
    <t>George Mason University</t>
  </si>
  <si>
    <t>University of Louisiana Lafayette</t>
  </si>
  <si>
    <t>James Madison University</t>
  </si>
  <si>
    <t>Arizona State University - Tempe Campus</t>
  </si>
  <si>
    <t>University of North Dakota</t>
  </si>
  <si>
    <t>McGill University</t>
  </si>
  <si>
    <t>Montana State University</t>
  </si>
  <si>
    <t>UAF - University of Alaska, Fairbanks</t>
  </si>
  <si>
    <t>UC Berkeley</t>
  </si>
  <si>
    <t>University of Toledo</t>
  </si>
  <si>
    <t>Missouri</t>
  </si>
  <si>
    <t>University of Louisiana at Lafayette</t>
  </si>
  <si>
    <t>Univ of Alabama at Birmingham</t>
  </si>
  <si>
    <t>Iowa State University</t>
  </si>
  <si>
    <t>Sam Houston State University</t>
  </si>
  <si>
    <t>University of Arkansas - Fayetteville</t>
  </si>
  <si>
    <t>California State Polytechnic University</t>
  </si>
  <si>
    <t>Pennsylvania State</t>
  </si>
  <si>
    <t>University of Florida</t>
  </si>
  <si>
    <t>University of Alaska, Fairbanks</t>
  </si>
  <si>
    <t>Florida Atlantic University</t>
  </si>
  <si>
    <t>Texas A&amp;M University</t>
  </si>
  <si>
    <t>UT Austin LTH</t>
  </si>
  <si>
    <t>Staff Unreserved Surface</t>
  </si>
  <si>
    <t>High</t>
  </si>
  <si>
    <t>Low</t>
  </si>
  <si>
    <t>Average</t>
  </si>
  <si>
    <t>TAMU</t>
  </si>
  <si>
    <t>Reserve Surface</t>
  </si>
  <si>
    <t>Business Permits</t>
  </si>
  <si>
    <t xml:space="preserve">Low </t>
  </si>
  <si>
    <t>Remote Lot Permit</t>
  </si>
  <si>
    <t>Avg</t>
  </si>
  <si>
    <t>Commuter Student Surface Permit</t>
  </si>
  <si>
    <t xml:space="preserve">High </t>
  </si>
  <si>
    <t>Arizona State University</t>
  </si>
  <si>
    <t>Resident Surface</t>
  </si>
  <si>
    <t xml:space="preserve">Texas A&amp;M University </t>
  </si>
  <si>
    <t>Unreserved Garage Permit</t>
  </si>
  <si>
    <t>University of Texas at Austin</t>
  </si>
  <si>
    <t>Reserved Garage Permit</t>
  </si>
  <si>
    <t>Resident Garage</t>
  </si>
  <si>
    <t>University Texas at Austin</t>
  </si>
  <si>
    <t xml:space="preserve">Texas A&amp;M Unversity </t>
  </si>
  <si>
    <t>Daily Visitor 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</si>
</sst>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333333"/>
      <name val="Arial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theme="5" tint="-0.249977111117893"/>
      <name val="Calibri"/>
      <family val="2"/>
      <scheme val="minor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5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2" borderId="3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left"/>
    </xf>
    <xf numFmtId="44" fontId="0" fillId="0" borderId="0" xfId="1" applyFont="1"/>
    <xf numFmtId="0" fontId="3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4" fontId="0" fillId="0" borderId="2" xfId="1" applyFont="1" applyBorder="1"/>
    <xf numFmtId="0" fontId="4" fillId="0" borderId="2" xfId="0" applyFont="1" applyBorder="1" applyAlignment="1">
      <alignment wrapText="1"/>
    </xf>
    <xf numFmtId="44" fontId="0" fillId="0" borderId="0" xfId="0" applyNumberFormat="1"/>
    <xf numFmtId="0" fontId="0" fillId="0" borderId="4" xfId="0" applyBorder="1" applyAlignment="1">
      <alignment wrapText="1"/>
    </xf>
    <xf numFmtId="44" fontId="0" fillId="0" borderId="2" xfId="1" applyFont="1" applyBorder="1" applyAlignment="1">
      <alignment wrapText="1"/>
    </xf>
    <xf numFmtId="44" fontId="0" fillId="0" borderId="0" xfId="1" applyFont="1" applyAlignment="1">
      <alignment wrapText="1"/>
    </xf>
    <xf numFmtId="0" fontId="0" fillId="0" borderId="0" xfId="0" applyAlignment="1">
      <alignment horizontal="center"/>
    </xf>
    <xf numFmtId="44" fontId="1" fillId="2" borderId="1" xfId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Daily Visitor Maximum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'Daily Rate Max'!$B$1</c:f>
              <c:strCache>
                <c:ptCount val="1"/>
                <c:pt idx="0">
                  <c:v>Daily Visitor Maximum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7"/>
              <c:layout>
                <c:manualLayout>
                  <c:x val="-0.13907284768211919"/>
                  <c:y val="-7.6975928354373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'Daily Rate Max'!$A$2:$A$37</c:f>
              <c:strCache>
                <c:ptCount val="36"/>
                <c:pt idx="0">
                  <c:v>Iowa State University</c:v>
                </c:pt>
                <c:pt idx="1">
                  <c:v>James Madison University</c:v>
                </c:pt>
                <c:pt idx="2">
                  <c:v>Florida Atlantic University (FAU)</c:v>
                </c:pt>
                <c:pt idx="3">
                  <c:v>University of Toledo</c:v>
                </c:pt>
                <c:pt idx="4">
                  <c:v>Missouri</c:v>
                </c:pt>
                <c:pt idx="5">
                  <c:v>UAF - University of Alaska, Fairbanks</c:v>
                </c:pt>
                <c:pt idx="6">
                  <c:v>Kent State University</c:v>
                </c:pt>
                <c:pt idx="7">
                  <c:v>Univ of Alabama at Birmingham</c:v>
                </c:pt>
                <c:pt idx="8">
                  <c:v>University of North Dakota</c:v>
                </c:pt>
                <c:pt idx="9">
                  <c:v>University of Arkansas - Fayetteville</c:v>
                </c:pt>
                <c:pt idx="10">
                  <c:v>California State Polytechnic University</c:v>
                </c:pt>
                <c:pt idx="11">
                  <c:v>Colorado School of Mines</c:v>
                </c:pt>
                <c:pt idx="12">
                  <c:v>Montana State University</c:v>
                </c:pt>
                <c:pt idx="13">
                  <c:v>Sam Houston State University</c:v>
                </c:pt>
                <c:pt idx="14">
                  <c:v>PENNSYLVANIA STATE</c:v>
                </c:pt>
                <c:pt idx="15">
                  <c:v>Wilfrid Laurier University</c:v>
                </c:pt>
                <c:pt idx="16">
                  <c:v>UF</c:v>
                </c:pt>
                <c:pt idx="17">
                  <c:v>University of Delaware</c:v>
                </c:pt>
                <c:pt idx="18">
                  <c:v>University of Louisiana at Lafayette</c:v>
                </c:pt>
                <c:pt idx="19">
                  <c:v>Virginia Commonwealth University</c:v>
                </c:pt>
                <c:pt idx="20">
                  <c:v>University of Minnesota</c:v>
                </c:pt>
                <c:pt idx="21">
                  <c:v>University of Wisconsin-Madison</c:v>
                </c:pt>
                <c:pt idx="22">
                  <c:v>Texas State</c:v>
                </c:pt>
                <c:pt idx="23">
                  <c:v>University of Texas Medical Branch</c:v>
                </c:pt>
                <c:pt idx="24">
                  <c:v>Arizona State University - Tempe Campus</c:v>
                </c:pt>
                <c:pt idx="25">
                  <c:v>George Mason University</c:v>
                </c:pt>
                <c:pt idx="26">
                  <c:v>Georgia Institute of Technology</c:v>
                </c:pt>
                <c:pt idx="27">
                  <c:v>Texas A&amp;M University</c:v>
                </c:pt>
                <c:pt idx="28">
                  <c:v>University of Oregon</c:v>
                </c:pt>
                <c:pt idx="29">
                  <c:v>University of New Mexico</c:v>
                </c:pt>
                <c:pt idx="30">
                  <c:v>University of North Texas</c:v>
                </c:pt>
                <c:pt idx="31">
                  <c:v>McGill University</c:v>
                </c:pt>
                <c:pt idx="32">
                  <c:v>UC Berkeley</c:v>
                </c:pt>
                <c:pt idx="33">
                  <c:v>University of Louisiana Lafayette</c:v>
                </c:pt>
                <c:pt idx="34">
                  <c:v>Yale</c:v>
                </c:pt>
                <c:pt idx="35">
                  <c:v>University of Wisconsin-La Crosse</c:v>
                </c:pt>
              </c:strCache>
            </c:strRef>
          </c:cat>
          <c:val>
            <c:numRef>
              <c:f>'Daily Rate Max'!$B$2:$B$37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7.25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8.25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12</c:v>
                </c:pt>
                <c:pt idx="22">
                  <c:v>14</c:v>
                </c:pt>
                <c:pt idx="23">
                  <c:v>14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16</c:v>
                </c:pt>
                <c:pt idx="30">
                  <c:v>16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987024"/>
        <c:axId val="240987584"/>
      </c:lineChart>
      <c:catAx>
        <c:axId val="24098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987584"/>
        <c:crosses val="autoZero"/>
        <c:auto val="1"/>
        <c:lblAlgn val="ctr"/>
        <c:lblOffset val="100"/>
        <c:noMultiLvlLbl val="0"/>
      </c:catAx>
      <c:valAx>
        <c:axId val="24098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Price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98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Resident Garage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 Garage'!$B$1</c:f>
              <c:strCache>
                <c:ptCount val="1"/>
                <c:pt idx="0">
                  <c:v>Resident Garage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0.11388888888888889"/>
                  <c:y val="-7.313641136772847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'Resident Garage'!$A$2:$A$23</c:f>
              <c:strCache>
                <c:ptCount val="22"/>
                <c:pt idx="0">
                  <c:v>University of Louisiana Lafayette</c:v>
                </c:pt>
                <c:pt idx="1">
                  <c:v>University of Louisiana at Lafayette</c:v>
                </c:pt>
                <c:pt idx="2">
                  <c:v>University of Wisconsin-La Crosse</c:v>
                </c:pt>
                <c:pt idx="3">
                  <c:v>Missouri</c:v>
                </c:pt>
                <c:pt idx="4">
                  <c:v>University of North Dakota</c:v>
                </c:pt>
                <c:pt idx="5">
                  <c:v>Sam Houston State University</c:v>
                </c:pt>
                <c:pt idx="6">
                  <c:v>Virginia Commonwealth University</c:v>
                </c:pt>
                <c:pt idx="7">
                  <c:v>University of Toledo</c:v>
                </c:pt>
                <c:pt idx="8">
                  <c:v>Pennsylvania State</c:v>
                </c:pt>
                <c:pt idx="9">
                  <c:v>Texas A&amp;M Unversity </c:v>
                </c:pt>
                <c:pt idx="10">
                  <c:v>University of New Mexico</c:v>
                </c:pt>
                <c:pt idx="11">
                  <c:v>Iowa State University</c:v>
                </c:pt>
                <c:pt idx="12">
                  <c:v>University of North Texas</c:v>
                </c:pt>
                <c:pt idx="13">
                  <c:v>George Mason University</c:v>
                </c:pt>
                <c:pt idx="14">
                  <c:v>Wilfrid Laurier University</c:v>
                </c:pt>
                <c:pt idx="15">
                  <c:v>Arizona State University - Tempe Campus</c:v>
                </c:pt>
                <c:pt idx="16">
                  <c:v>Georgia Institute of Technology</c:v>
                </c:pt>
                <c:pt idx="17">
                  <c:v>University Texas at Austin</c:v>
                </c:pt>
                <c:pt idx="18">
                  <c:v>University of Delaware</c:v>
                </c:pt>
                <c:pt idx="19">
                  <c:v>University of Arkansas - Fayetteville</c:v>
                </c:pt>
                <c:pt idx="20">
                  <c:v>Yale</c:v>
                </c:pt>
                <c:pt idx="21">
                  <c:v>University of Minnesota</c:v>
                </c:pt>
              </c:strCache>
            </c:strRef>
          </c:cat>
          <c:val>
            <c:numRef>
              <c:f>'Resident Garage'!$B$2:$B$23</c:f>
              <c:numCache>
                <c:formatCode>General</c:formatCode>
                <c:ptCount val="22"/>
                <c:pt idx="0">
                  <c:v>100</c:v>
                </c:pt>
                <c:pt idx="1">
                  <c:v>100</c:v>
                </c:pt>
                <c:pt idx="2">
                  <c:v>240</c:v>
                </c:pt>
                <c:pt idx="3">
                  <c:v>252</c:v>
                </c:pt>
                <c:pt idx="4">
                  <c:v>300</c:v>
                </c:pt>
                <c:pt idx="5">
                  <c:v>350</c:v>
                </c:pt>
                <c:pt idx="6">
                  <c:v>375</c:v>
                </c:pt>
                <c:pt idx="7">
                  <c:v>375</c:v>
                </c:pt>
                <c:pt idx="8">
                  <c:v>444</c:v>
                </c:pt>
                <c:pt idx="9">
                  <c:v>485</c:v>
                </c:pt>
                <c:pt idx="10">
                  <c:v>499</c:v>
                </c:pt>
                <c:pt idx="11">
                  <c:v>533</c:v>
                </c:pt>
                <c:pt idx="12">
                  <c:v>650</c:v>
                </c:pt>
                <c:pt idx="13">
                  <c:v>725</c:v>
                </c:pt>
                <c:pt idx="14">
                  <c:v>726</c:v>
                </c:pt>
                <c:pt idx="15">
                  <c:v>780</c:v>
                </c:pt>
                <c:pt idx="16">
                  <c:v>795</c:v>
                </c:pt>
                <c:pt idx="17">
                  <c:v>796</c:v>
                </c:pt>
                <c:pt idx="18">
                  <c:v>864</c:v>
                </c:pt>
                <c:pt idx="19">
                  <c:v>880</c:v>
                </c:pt>
                <c:pt idx="20">
                  <c:v>1400</c:v>
                </c:pt>
                <c:pt idx="21">
                  <c:v>1581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208512"/>
        <c:axId val="243209072"/>
      </c:lineChart>
      <c:catAx>
        <c:axId val="24320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209072"/>
        <c:crosses val="autoZero"/>
        <c:auto val="1"/>
        <c:lblAlgn val="ctr"/>
        <c:lblOffset val="100"/>
        <c:noMultiLvlLbl val="0"/>
      </c:catAx>
      <c:valAx>
        <c:axId val="24320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Permit</a:t>
                </a:r>
                <a:r>
                  <a:rPr lang="en-US" baseline="0"/>
                  <a:t> Price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20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Staff Unreserved Surface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'Staff Surface'!$B$1</c:f>
              <c:strCache>
                <c:ptCount val="1"/>
                <c:pt idx="0">
                  <c:v>Staff Unreserved Surface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0.11352251766548496"/>
                  <c:y val="-7.8585477898710995E-2"/>
                </c:manualLayout>
              </c:layout>
              <c:spPr>
                <a:solidFill>
                  <a:srgbClr val="C0504D">
                    <a:lumMod val="75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'Staff Surface'!$A$2:$A$32</c:f>
              <c:strCache>
                <c:ptCount val="31"/>
                <c:pt idx="0">
                  <c:v>University of Louisiana Lafayette</c:v>
                </c:pt>
                <c:pt idx="1">
                  <c:v>Florida Atlantic University</c:v>
                </c:pt>
                <c:pt idx="2">
                  <c:v>Kent State University</c:v>
                </c:pt>
                <c:pt idx="3">
                  <c:v>UT Austin LTH</c:v>
                </c:pt>
                <c:pt idx="4">
                  <c:v>University of Arkansas - Fayetteville</c:v>
                </c:pt>
                <c:pt idx="5">
                  <c:v>University of Wisconsin-La Crosse</c:v>
                </c:pt>
                <c:pt idx="6">
                  <c:v>Missouri</c:v>
                </c:pt>
                <c:pt idx="7">
                  <c:v>Sam Houston State University</c:v>
                </c:pt>
                <c:pt idx="8">
                  <c:v>University of North Texas</c:v>
                </c:pt>
                <c:pt idx="9">
                  <c:v>University of North Dakota</c:v>
                </c:pt>
                <c:pt idx="10">
                  <c:v>University of Toledo</c:v>
                </c:pt>
                <c:pt idx="11">
                  <c:v>University of Alaska, Fairbanks</c:v>
                </c:pt>
                <c:pt idx="12">
                  <c:v>Colorado School of Mines</c:v>
                </c:pt>
                <c:pt idx="13">
                  <c:v>Texas A&amp;M University</c:v>
                </c:pt>
                <c:pt idx="14">
                  <c:v>Texas State</c:v>
                </c:pt>
                <c:pt idx="15">
                  <c:v>University of Florida</c:v>
                </c:pt>
                <c:pt idx="16">
                  <c:v>Pennsylvania State</c:v>
                </c:pt>
                <c:pt idx="17">
                  <c:v>George Mason University</c:v>
                </c:pt>
                <c:pt idx="18">
                  <c:v>University of New Mexico</c:v>
                </c:pt>
                <c:pt idx="19">
                  <c:v>University of Texas Medical Branch</c:v>
                </c:pt>
                <c:pt idx="20">
                  <c:v>Montana State University</c:v>
                </c:pt>
                <c:pt idx="21">
                  <c:v>James Madison University</c:v>
                </c:pt>
                <c:pt idx="22">
                  <c:v>Univ of Alabama at Birmingham</c:v>
                </c:pt>
                <c:pt idx="23">
                  <c:v>University of Delaware</c:v>
                </c:pt>
                <c:pt idx="24">
                  <c:v>California State Polytechnic University</c:v>
                </c:pt>
                <c:pt idx="25">
                  <c:v>Arizona State University - Tempe Campus</c:v>
                </c:pt>
                <c:pt idx="26">
                  <c:v>Georgia Institute of Technology</c:v>
                </c:pt>
                <c:pt idx="27">
                  <c:v>University of Minnesota</c:v>
                </c:pt>
                <c:pt idx="28">
                  <c:v>Virginia Commonwealth University</c:v>
                </c:pt>
                <c:pt idx="29">
                  <c:v>University of Wisconsin-Madison</c:v>
                </c:pt>
                <c:pt idx="30">
                  <c:v>Yale</c:v>
                </c:pt>
              </c:strCache>
            </c:strRef>
          </c:cat>
          <c:val>
            <c:numRef>
              <c:f>'Staff Surface'!$B$2:$B$32</c:f>
              <c:numCache>
                <c:formatCode>_("$"* #,##0.00_);_("$"* \(#,##0.00\);_("$"* "-"??_);_(@_)</c:formatCode>
                <c:ptCount val="31"/>
                <c:pt idx="0">
                  <c:v>100</c:v>
                </c:pt>
                <c:pt idx="1">
                  <c:v>143</c:v>
                </c:pt>
                <c:pt idx="2">
                  <c:v>152.88</c:v>
                </c:pt>
                <c:pt idx="3">
                  <c:v>160</c:v>
                </c:pt>
                <c:pt idx="4">
                  <c:v>185.12</c:v>
                </c:pt>
                <c:pt idx="5">
                  <c:v>190</c:v>
                </c:pt>
                <c:pt idx="6">
                  <c:v>216</c:v>
                </c:pt>
                <c:pt idx="7">
                  <c:v>216</c:v>
                </c:pt>
                <c:pt idx="8">
                  <c:v>225</c:v>
                </c:pt>
                <c:pt idx="9">
                  <c:v>225</c:v>
                </c:pt>
                <c:pt idx="10">
                  <c:v>225</c:v>
                </c:pt>
                <c:pt idx="11">
                  <c:v>264</c:v>
                </c:pt>
                <c:pt idx="12">
                  <c:v>264.95999999999998</c:v>
                </c:pt>
                <c:pt idx="13">
                  <c:v>300</c:v>
                </c:pt>
                <c:pt idx="14">
                  <c:v>335</c:v>
                </c:pt>
                <c:pt idx="15">
                  <c:v>354</c:v>
                </c:pt>
                <c:pt idx="16">
                  <c:v>444</c:v>
                </c:pt>
                <c:pt idx="17">
                  <c:v>445</c:v>
                </c:pt>
                <c:pt idx="18">
                  <c:v>475</c:v>
                </c:pt>
                <c:pt idx="19">
                  <c:v>480</c:v>
                </c:pt>
                <c:pt idx="20">
                  <c:v>500</c:v>
                </c:pt>
                <c:pt idx="21">
                  <c:v>592.32000000000005</c:v>
                </c:pt>
                <c:pt idx="22">
                  <c:v>600</c:v>
                </c:pt>
                <c:pt idx="23">
                  <c:v>614</c:v>
                </c:pt>
                <c:pt idx="24">
                  <c:v>616</c:v>
                </c:pt>
                <c:pt idx="25">
                  <c:v>720</c:v>
                </c:pt>
                <c:pt idx="26">
                  <c:v>795</c:v>
                </c:pt>
                <c:pt idx="27">
                  <c:v>813</c:v>
                </c:pt>
                <c:pt idx="28">
                  <c:v>918</c:v>
                </c:pt>
                <c:pt idx="29">
                  <c:v>1272</c:v>
                </c:pt>
                <c:pt idx="30">
                  <c:v>1400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111744"/>
        <c:axId val="240112304"/>
      </c:lineChart>
      <c:catAx>
        <c:axId val="24011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112304"/>
        <c:crosses val="autoZero"/>
        <c:auto val="1"/>
        <c:lblAlgn val="ctr"/>
        <c:lblOffset val="100"/>
        <c:noMultiLvlLbl val="0"/>
      </c:catAx>
      <c:valAx>
        <c:axId val="24011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Permit</a:t>
                </a:r>
                <a:r>
                  <a:rPr lang="en-US" baseline="0"/>
                  <a:t> Price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11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Reserve Surface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579593392410105"/>
          <c:y val="0.10305430803373732"/>
          <c:w val="0.81077490713021894"/>
          <c:h val="0.51857353854948407"/>
        </c:manualLayout>
      </c:layout>
      <c:lineChart>
        <c:grouping val="standard"/>
        <c:varyColors val="0"/>
        <c:ser>
          <c:idx val="0"/>
          <c:order val="0"/>
          <c:tx>
            <c:strRef>
              <c:f>'Res Surf'!$B$1</c:f>
              <c:strCache>
                <c:ptCount val="1"/>
                <c:pt idx="0">
                  <c:v>Reserve Surface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</c:dPt>
          <c:dLbls>
            <c:dLbl>
              <c:idx val="4"/>
              <c:layout>
                <c:manualLayout>
                  <c:x val="-9.9009900990099056E-2"/>
                  <c:y val="-6.7204286850332987E-2"/>
                </c:manualLayout>
              </c:layout>
              <c:spPr>
                <a:solidFill>
                  <a:srgbClr val="C0504D">
                    <a:lumMod val="75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 Surf'!$A$2:$A$29</c:f>
              <c:strCache>
                <c:ptCount val="28"/>
                <c:pt idx="0">
                  <c:v>Colorado School of Mines</c:v>
                </c:pt>
                <c:pt idx="1">
                  <c:v>University of Toledo</c:v>
                </c:pt>
                <c:pt idx="2">
                  <c:v>Sam Houston State University</c:v>
                </c:pt>
                <c:pt idx="3">
                  <c:v>Iowa State University</c:v>
                </c:pt>
                <c:pt idx="4">
                  <c:v>Texas A&amp;M University</c:v>
                </c:pt>
                <c:pt idx="5">
                  <c:v>Univ of Alabama at Birmingham</c:v>
                </c:pt>
                <c:pt idx="6">
                  <c:v>George Mason University</c:v>
                </c:pt>
                <c:pt idx="7">
                  <c:v>University of North Texas</c:v>
                </c:pt>
                <c:pt idx="8">
                  <c:v>University of Arkansas - Fayetteville</c:v>
                </c:pt>
                <c:pt idx="9">
                  <c:v>Florida Atlantic University</c:v>
                </c:pt>
                <c:pt idx="10">
                  <c:v>Missouri</c:v>
                </c:pt>
                <c:pt idx="11">
                  <c:v>Montana State University</c:v>
                </c:pt>
                <c:pt idx="12">
                  <c:v>University of North Dakota</c:v>
                </c:pt>
                <c:pt idx="13">
                  <c:v>Texas State</c:v>
                </c:pt>
                <c:pt idx="14">
                  <c:v>University of Alaska, Fairbanks</c:v>
                </c:pt>
                <c:pt idx="15">
                  <c:v>Wilfrid Laurier University</c:v>
                </c:pt>
                <c:pt idx="16">
                  <c:v>University of Minnesota</c:v>
                </c:pt>
                <c:pt idx="17">
                  <c:v>Pennsylvania State</c:v>
                </c:pt>
                <c:pt idx="18">
                  <c:v>University of Florida</c:v>
                </c:pt>
                <c:pt idx="19">
                  <c:v>Virginia Commonwealth University</c:v>
                </c:pt>
                <c:pt idx="20">
                  <c:v>University of Texas Medical Branch</c:v>
                </c:pt>
                <c:pt idx="21">
                  <c:v>University of New Mexico</c:v>
                </c:pt>
                <c:pt idx="22">
                  <c:v>Georgia Institute of Technology</c:v>
                </c:pt>
                <c:pt idx="23">
                  <c:v>Yale</c:v>
                </c:pt>
                <c:pt idx="24">
                  <c:v>Arizona State University - Tempe Campus</c:v>
                </c:pt>
                <c:pt idx="25">
                  <c:v>University of Oregon</c:v>
                </c:pt>
                <c:pt idx="26">
                  <c:v>University of Delaware</c:v>
                </c:pt>
                <c:pt idx="27">
                  <c:v>UC Berkeley</c:v>
                </c:pt>
              </c:strCache>
            </c:strRef>
          </c:cat>
          <c:val>
            <c:numRef>
              <c:f>'Res Surf'!$B$2:$B$29</c:f>
              <c:numCache>
                <c:formatCode>_("$"* #,##0.00_);_("$"* \(#,##0.00\);_("$"* "-"??_);_(@_)</c:formatCode>
                <c:ptCount val="28"/>
                <c:pt idx="0">
                  <c:v>400</c:v>
                </c:pt>
                <c:pt idx="1">
                  <c:v>400</c:v>
                </c:pt>
                <c:pt idx="2">
                  <c:v>486</c:v>
                </c:pt>
                <c:pt idx="3">
                  <c:v>533</c:v>
                </c:pt>
                <c:pt idx="4">
                  <c:v>567</c:v>
                </c:pt>
                <c:pt idx="5">
                  <c:v>600</c:v>
                </c:pt>
                <c:pt idx="6">
                  <c:v>610</c:v>
                </c:pt>
                <c:pt idx="7">
                  <c:v>650</c:v>
                </c:pt>
                <c:pt idx="8">
                  <c:v>663.79</c:v>
                </c:pt>
                <c:pt idx="9">
                  <c:v>683</c:v>
                </c:pt>
                <c:pt idx="10">
                  <c:v>720</c:v>
                </c:pt>
                <c:pt idx="11">
                  <c:v>802</c:v>
                </c:pt>
                <c:pt idx="12">
                  <c:v>810</c:v>
                </c:pt>
                <c:pt idx="13">
                  <c:v>825</c:v>
                </c:pt>
                <c:pt idx="14">
                  <c:v>827</c:v>
                </c:pt>
                <c:pt idx="15">
                  <c:v>879.72</c:v>
                </c:pt>
                <c:pt idx="16">
                  <c:v>1053</c:v>
                </c:pt>
                <c:pt idx="17">
                  <c:v>1056</c:v>
                </c:pt>
                <c:pt idx="18">
                  <c:v>1134</c:v>
                </c:pt>
                <c:pt idx="19">
                  <c:v>1176</c:v>
                </c:pt>
                <c:pt idx="20">
                  <c:v>1200</c:v>
                </c:pt>
                <c:pt idx="21">
                  <c:v>1300</c:v>
                </c:pt>
                <c:pt idx="22">
                  <c:v>1545</c:v>
                </c:pt>
                <c:pt idx="23">
                  <c:v>1600</c:v>
                </c:pt>
                <c:pt idx="24">
                  <c:v>1720</c:v>
                </c:pt>
                <c:pt idx="25">
                  <c:v>1848</c:v>
                </c:pt>
                <c:pt idx="26">
                  <c:v>2019</c:v>
                </c:pt>
                <c:pt idx="27">
                  <c:v>2712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532368"/>
        <c:axId val="187532928"/>
      </c:lineChart>
      <c:catAx>
        <c:axId val="18753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32928"/>
        <c:crosses val="autoZero"/>
        <c:auto val="1"/>
        <c:lblAlgn val="ctr"/>
        <c:lblOffset val="100"/>
        <c:noMultiLvlLbl val="0"/>
      </c:catAx>
      <c:valAx>
        <c:axId val="18753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Permit Price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3236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Business Permits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'Business Permits'!$B$1</c:f>
              <c:strCache>
                <c:ptCount val="1"/>
                <c:pt idx="0">
                  <c:v>Business Permits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4.7222222222222276E-2"/>
                  <c:y val="-9.4038598137316506E-2"/>
                </c:manualLayout>
              </c:layout>
              <c:tx>
                <c:rich>
                  <a:bodyPr/>
                  <a:lstStyle/>
                  <a:p>
                    <a:fld id="{C9FFDD86-F6B3-445B-AA1F-5A571F1C5817}" type="CATEGORYNAME">
                      <a:rPr lang="en-US" b="1">
                        <a:solidFill>
                          <a:schemeClr val="bg1"/>
                        </a:solidFill>
                      </a:rPr>
                      <a:pPr/>
                      <a:t>[CATEGORY NAME]</a:t>
                    </a:fld>
                    <a:r>
                      <a:rPr lang="en-US" b="1" baseline="0">
                        <a:solidFill>
                          <a:schemeClr val="bg1"/>
                        </a:solidFill>
                      </a:rPr>
                      <a:t>, </a:t>
                    </a:r>
                    <a:fld id="{F09E9590-C65D-4D75-B229-432734DC1160}" type="VALUE">
                      <a:rPr lang="en-US" b="1" baseline="0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 b="1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'Business Permits'!$A$2:$A$22</c:f>
              <c:strCache>
                <c:ptCount val="21"/>
                <c:pt idx="0">
                  <c:v>University of Delaware</c:v>
                </c:pt>
                <c:pt idx="1">
                  <c:v>University of Texas Medical Branch</c:v>
                </c:pt>
                <c:pt idx="2">
                  <c:v>George Mason University</c:v>
                </c:pt>
                <c:pt idx="3">
                  <c:v>Sam Houston State University</c:v>
                </c:pt>
                <c:pt idx="4">
                  <c:v>University of North Dakota</c:v>
                </c:pt>
                <c:pt idx="5">
                  <c:v>Texas A&amp;M University</c:v>
                </c:pt>
                <c:pt idx="6">
                  <c:v>Kent State University</c:v>
                </c:pt>
                <c:pt idx="7">
                  <c:v>University of Wisconsin-Madison</c:v>
                </c:pt>
                <c:pt idx="8">
                  <c:v>University of Alaska, Fairbanks</c:v>
                </c:pt>
                <c:pt idx="9">
                  <c:v>Univ of Alabama at Birmingham</c:v>
                </c:pt>
                <c:pt idx="10">
                  <c:v>University of New Mexico</c:v>
                </c:pt>
                <c:pt idx="11">
                  <c:v>University of Florida</c:v>
                </c:pt>
                <c:pt idx="12">
                  <c:v>Iowa State University</c:v>
                </c:pt>
                <c:pt idx="13">
                  <c:v>University of Wisconsin-La Crosse</c:v>
                </c:pt>
                <c:pt idx="14">
                  <c:v>Missouri</c:v>
                </c:pt>
                <c:pt idx="15">
                  <c:v>Georgia Institute of Technology</c:v>
                </c:pt>
                <c:pt idx="16">
                  <c:v>Pennsylvania State</c:v>
                </c:pt>
                <c:pt idx="17">
                  <c:v>Arizona State University - Tempe Campus</c:v>
                </c:pt>
                <c:pt idx="18">
                  <c:v>University of Louisiana at Lafayette</c:v>
                </c:pt>
                <c:pt idx="19">
                  <c:v>Yale</c:v>
                </c:pt>
                <c:pt idx="20">
                  <c:v>UC Berkeley</c:v>
                </c:pt>
              </c:strCache>
            </c:strRef>
          </c:cat>
          <c:val>
            <c:numRef>
              <c:f>'Business Permits'!$B$2:$B$22</c:f>
              <c:numCache>
                <c:formatCode>_("$"* #,##0.00_);_("$"* \(#,##0.00\);_("$"* "-"??_);_(@_)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</c:v>
                </c:pt>
                <c:pt idx="5">
                  <c:v>38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75</c:v>
                </c:pt>
                <c:pt idx="10">
                  <c:v>100</c:v>
                </c:pt>
                <c:pt idx="11">
                  <c:v>114</c:v>
                </c:pt>
                <c:pt idx="12">
                  <c:v>170</c:v>
                </c:pt>
                <c:pt idx="13">
                  <c:v>190</c:v>
                </c:pt>
                <c:pt idx="14">
                  <c:v>252</c:v>
                </c:pt>
                <c:pt idx="15">
                  <c:v>285</c:v>
                </c:pt>
                <c:pt idx="16">
                  <c:v>300</c:v>
                </c:pt>
                <c:pt idx="17">
                  <c:v>300</c:v>
                </c:pt>
                <c:pt idx="18">
                  <c:v>1300</c:v>
                </c:pt>
                <c:pt idx="19">
                  <c:v>1400</c:v>
                </c:pt>
                <c:pt idx="20">
                  <c:v>1776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535168"/>
        <c:axId val="187535728"/>
      </c:lineChart>
      <c:catAx>
        <c:axId val="18753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35728"/>
        <c:crosses val="autoZero"/>
        <c:auto val="1"/>
        <c:lblAlgn val="ctr"/>
        <c:lblOffset val="100"/>
        <c:noMultiLvlLbl val="0"/>
      </c:catAx>
      <c:valAx>
        <c:axId val="18753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Permit</a:t>
                </a:r>
                <a:r>
                  <a:rPr lang="en-US" baseline="0"/>
                  <a:t> Price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3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Remote Lot Permit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'Park N Ride'!$B$1</c:f>
              <c:strCache>
                <c:ptCount val="1"/>
                <c:pt idx="0">
                  <c:v>Remote Lot Permit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'Park N Ride'!$A$2:$A$23</c:f>
              <c:strCache>
                <c:ptCount val="22"/>
                <c:pt idx="0">
                  <c:v>University of Texas Medical Branch</c:v>
                </c:pt>
                <c:pt idx="1">
                  <c:v>University of Louisiana Lafayette</c:v>
                </c:pt>
                <c:pt idx="2">
                  <c:v>University of Louisiana at Lafayette</c:v>
                </c:pt>
                <c:pt idx="3">
                  <c:v>Iowa State University</c:v>
                </c:pt>
                <c:pt idx="4">
                  <c:v>University of Arkansas - Fayetteville</c:v>
                </c:pt>
                <c:pt idx="5">
                  <c:v>Kent State University</c:v>
                </c:pt>
                <c:pt idx="6">
                  <c:v>Sam Houston State University</c:v>
                </c:pt>
                <c:pt idx="7">
                  <c:v>James Madison University</c:v>
                </c:pt>
                <c:pt idx="8">
                  <c:v>University of Toledo</c:v>
                </c:pt>
                <c:pt idx="9">
                  <c:v>Colorado School of Mines</c:v>
                </c:pt>
                <c:pt idx="10">
                  <c:v>Texas State</c:v>
                </c:pt>
                <c:pt idx="11">
                  <c:v>Pennsylvania State</c:v>
                </c:pt>
                <c:pt idx="12">
                  <c:v>University of North Texas</c:v>
                </c:pt>
                <c:pt idx="13">
                  <c:v>University of North Dakota</c:v>
                </c:pt>
                <c:pt idx="14">
                  <c:v>Univ of Alabama at Birmingham</c:v>
                </c:pt>
                <c:pt idx="15">
                  <c:v>George Mason University</c:v>
                </c:pt>
                <c:pt idx="16">
                  <c:v>University of New Mexico</c:v>
                </c:pt>
                <c:pt idx="17">
                  <c:v>University of Florida</c:v>
                </c:pt>
                <c:pt idx="18">
                  <c:v>University of Delaware</c:v>
                </c:pt>
                <c:pt idx="19">
                  <c:v>Arizona State University - Tempe Campus</c:v>
                </c:pt>
                <c:pt idx="20">
                  <c:v>University of Wisconsin-Madison</c:v>
                </c:pt>
                <c:pt idx="21">
                  <c:v>Virginia Commonwealth University</c:v>
                </c:pt>
              </c:strCache>
            </c:strRef>
          </c:cat>
          <c:val>
            <c:numRef>
              <c:f>'Park N Ride'!$B$2:$B$23</c:f>
              <c:numCache>
                <c:formatCode>_("$"* #,##0.00_);_("$"* \(#,##0.00\);_("$"*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57.33</c:v>
                </c:pt>
                <c:pt idx="6">
                  <c:v>75</c:v>
                </c:pt>
                <c:pt idx="7">
                  <c:v>92</c:v>
                </c:pt>
                <c:pt idx="8">
                  <c:v>100</c:v>
                </c:pt>
                <c:pt idx="9">
                  <c:v>105</c:v>
                </c:pt>
                <c:pt idx="10">
                  <c:v>115</c:v>
                </c:pt>
                <c:pt idx="11">
                  <c:v>120</c:v>
                </c:pt>
                <c:pt idx="12">
                  <c:v>125</c:v>
                </c:pt>
                <c:pt idx="13">
                  <c:v>125</c:v>
                </c:pt>
                <c:pt idx="14">
                  <c:v>132</c:v>
                </c:pt>
                <c:pt idx="15">
                  <c:v>150</c:v>
                </c:pt>
                <c:pt idx="16">
                  <c:v>175</c:v>
                </c:pt>
                <c:pt idx="17">
                  <c:v>180</c:v>
                </c:pt>
                <c:pt idx="18">
                  <c:v>187</c:v>
                </c:pt>
                <c:pt idx="19">
                  <c:v>210</c:v>
                </c:pt>
                <c:pt idx="20">
                  <c:v>281</c:v>
                </c:pt>
                <c:pt idx="21">
                  <c:v>642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921328"/>
        <c:axId val="239921888"/>
      </c:lineChart>
      <c:catAx>
        <c:axId val="23992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921888"/>
        <c:crosses val="autoZero"/>
        <c:auto val="1"/>
        <c:lblAlgn val="ctr"/>
        <c:lblOffset val="100"/>
        <c:noMultiLvlLbl val="0"/>
      </c:catAx>
      <c:valAx>
        <c:axId val="23992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Permit</a:t>
                </a:r>
                <a:r>
                  <a:rPr lang="en-US" baseline="0"/>
                  <a:t> Price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92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Commuter Student Surface Permit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'Commuter Surface'!$B$1</c:f>
              <c:strCache>
                <c:ptCount val="1"/>
                <c:pt idx="0">
                  <c:v>Commuter Student Surface Permit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9.250878374227009E-2"/>
                  <c:y val="-9.0534979423868317E-2"/>
                </c:manualLayout>
              </c:layout>
              <c:spPr>
                <a:solidFill>
                  <a:srgbClr val="C0504D">
                    <a:lumMod val="75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'Commuter Surface'!$A$2:$A$34</c:f>
              <c:strCache>
                <c:ptCount val="33"/>
                <c:pt idx="0">
                  <c:v>University of Arkansas - Fayetteville</c:v>
                </c:pt>
                <c:pt idx="1">
                  <c:v>Colorado School of Mines</c:v>
                </c:pt>
                <c:pt idx="2">
                  <c:v>Texas State</c:v>
                </c:pt>
                <c:pt idx="3">
                  <c:v>Pennsylvania State</c:v>
                </c:pt>
                <c:pt idx="4">
                  <c:v>University of Alaska, Fairbanks</c:v>
                </c:pt>
                <c:pt idx="5">
                  <c:v>University of North Dakota</c:v>
                </c:pt>
                <c:pt idx="6">
                  <c:v>University of Florida</c:v>
                </c:pt>
                <c:pt idx="7">
                  <c:v>Sam Houston State University</c:v>
                </c:pt>
                <c:pt idx="8">
                  <c:v>Iowa State University</c:v>
                </c:pt>
                <c:pt idx="9">
                  <c:v>University of Wisconsin-La Crosse</c:v>
                </c:pt>
                <c:pt idx="10">
                  <c:v>Montana State University</c:v>
                </c:pt>
                <c:pt idx="11">
                  <c:v>Univ of Alabama at Birmingham</c:v>
                </c:pt>
                <c:pt idx="12">
                  <c:v>Missouri</c:v>
                </c:pt>
                <c:pt idx="13">
                  <c:v>University of New Mexico</c:v>
                </c:pt>
                <c:pt idx="14">
                  <c:v>Kent State University</c:v>
                </c:pt>
                <c:pt idx="15">
                  <c:v>University of North Texas</c:v>
                </c:pt>
                <c:pt idx="16">
                  <c:v>James Madison University</c:v>
                </c:pt>
                <c:pt idx="17">
                  <c:v>Arizona State University</c:v>
                </c:pt>
                <c:pt idx="18">
                  <c:v>Florida Atlantic University</c:v>
                </c:pt>
                <c:pt idx="19">
                  <c:v>Texas A&amp;M University</c:v>
                </c:pt>
                <c:pt idx="20">
                  <c:v>University of Toledo</c:v>
                </c:pt>
                <c:pt idx="21">
                  <c:v>University of Oregon</c:v>
                </c:pt>
                <c:pt idx="22">
                  <c:v>George Mason University</c:v>
                </c:pt>
                <c:pt idx="23">
                  <c:v>Wilfrid Laurier University</c:v>
                </c:pt>
                <c:pt idx="24">
                  <c:v>University of Louisiana at Lafayette</c:v>
                </c:pt>
                <c:pt idx="25">
                  <c:v>Virginia Commonwealth University</c:v>
                </c:pt>
                <c:pt idx="26">
                  <c:v>California State Polytechnic University</c:v>
                </c:pt>
                <c:pt idx="27">
                  <c:v>University of Louisiana Lafayette</c:v>
                </c:pt>
                <c:pt idx="28">
                  <c:v>Georgia Institute of Technology</c:v>
                </c:pt>
                <c:pt idx="29">
                  <c:v>University of Minnesota</c:v>
                </c:pt>
                <c:pt idx="30">
                  <c:v>Yale</c:v>
                </c:pt>
                <c:pt idx="31">
                  <c:v>UC Berkeley</c:v>
                </c:pt>
                <c:pt idx="32">
                  <c:v>McGill University</c:v>
                </c:pt>
              </c:strCache>
            </c:strRef>
          </c:cat>
          <c:val>
            <c:numRef>
              <c:f>'Commuter Surface'!$B$2:$B$34</c:f>
              <c:numCache>
                <c:formatCode>_("$"* #,##0.00_);_("$"* \(#,##0.00\);_("$"* "-"??_);_(@_)</c:formatCode>
                <c:ptCount val="33"/>
                <c:pt idx="0">
                  <c:v>99.55</c:v>
                </c:pt>
                <c:pt idx="1">
                  <c:v>105</c:v>
                </c:pt>
                <c:pt idx="2">
                  <c:v>115</c:v>
                </c:pt>
                <c:pt idx="3">
                  <c:v>120</c:v>
                </c:pt>
                <c:pt idx="4">
                  <c:v>153</c:v>
                </c:pt>
                <c:pt idx="5">
                  <c:v>155</c:v>
                </c:pt>
                <c:pt idx="6">
                  <c:v>180</c:v>
                </c:pt>
                <c:pt idx="7">
                  <c:v>180</c:v>
                </c:pt>
                <c:pt idx="8">
                  <c:v>187</c:v>
                </c:pt>
                <c:pt idx="9">
                  <c:v>190</c:v>
                </c:pt>
                <c:pt idx="10">
                  <c:v>195</c:v>
                </c:pt>
                <c:pt idx="11">
                  <c:v>200</c:v>
                </c:pt>
                <c:pt idx="12">
                  <c:v>216</c:v>
                </c:pt>
                <c:pt idx="13">
                  <c:v>235</c:v>
                </c:pt>
                <c:pt idx="14">
                  <c:v>240</c:v>
                </c:pt>
                <c:pt idx="15">
                  <c:v>250</c:v>
                </c:pt>
                <c:pt idx="16">
                  <c:v>272</c:v>
                </c:pt>
                <c:pt idx="17">
                  <c:v>280</c:v>
                </c:pt>
                <c:pt idx="18">
                  <c:v>294.77999999999997</c:v>
                </c:pt>
                <c:pt idx="19">
                  <c:v>300</c:v>
                </c:pt>
                <c:pt idx="20">
                  <c:v>375</c:v>
                </c:pt>
                <c:pt idx="21">
                  <c:v>384</c:v>
                </c:pt>
                <c:pt idx="22">
                  <c:v>445</c:v>
                </c:pt>
                <c:pt idx="23">
                  <c:v>450</c:v>
                </c:pt>
                <c:pt idx="24">
                  <c:v>500</c:v>
                </c:pt>
                <c:pt idx="25">
                  <c:v>552</c:v>
                </c:pt>
                <c:pt idx="26">
                  <c:v>616</c:v>
                </c:pt>
                <c:pt idx="27">
                  <c:v>700</c:v>
                </c:pt>
                <c:pt idx="28">
                  <c:v>795</c:v>
                </c:pt>
                <c:pt idx="29">
                  <c:v>813</c:v>
                </c:pt>
                <c:pt idx="30">
                  <c:v>1000</c:v>
                </c:pt>
                <c:pt idx="31">
                  <c:v>1062</c:v>
                </c:pt>
                <c:pt idx="32">
                  <c:v>1773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575584"/>
        <c:axId val="241576144"/>
      </c:lineChart>
      <c:catAx>
        <c:axId val="24157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576144"/>
        <c:crosses val="autoZero"/>
        <c:auto val="1"/>
        <c:lblAlgn val="ctr"/>
        <c:lblOffset val="100"/>
        <c:noMultiLvlLbl val="0"/>
      </c:catAx>
      <c:valAx>
        <c:axId val="24157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Permit</a:t>
                </a:r>
                <a:r>
                  <a:rPr lang="en-US" baseline="0"/>
                  <a:t> Price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57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Resident Surface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01543734283522"/>
          <c:y val="0.1084502674286809"/>
          <c:w val="0.84039146771265183"/>
          <c:h val="0.52068505763110517"/>
        </c:manualLayout>
      </c:layout>
      <c:lineChart>
        <c:grouping val="standard"/>
        <c:varyColors val="0"/>
        <c:ser>
          <c:idx val="0"/>
          <c:order val="0"/>
          <c:tx>
            <c:strRef>
              <c:f>'Resident Surface'!$B$1</c:f>
              <c:strCache>
                <c:ptCount val="1"/>
                <c:pt idx="0">
                  <c:v>Resident Surface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9.6576565615201518E-2"/>
                  <c:y val="-6.7251446504709156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A52F1E6-E0BD-463C-B4A6-9794D82FBBEF}" type="CATEGORYNAME">
                      <a:rPr lang="en-US" b="1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[CATEGORY NAME]</a:t>
                    </a:fld>
                    <a:r>
                      <a:rPr lang="en-US" b="1" baseline="0">
                        <a:solidFill>
                          <a:schemeClr val="bg1"/>
                        </a:solidFill>
                      </a:rPr>
                      <a:t> </a:t>
                    </a:r>
                    <a:fld id="{999CE8F1-C210-4CA4-BC6F-AB7CA90CE7E6}" type="VALUE">
                      <a:rPr lang="en-US" b="1" baseline="0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 b="1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solidFill>
                  <a:srgbClr val="C0504D">
                    <a:lumMod val="75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'Resident Surface'!$A$2:$A$34</c:f>
              <c:strCache>
                <c:ptCount val="33"/>
                <c:pt idx="0">
                  <c:v>University of Louisiana Lafayette</c:v>
                </c:pt>
                <c:pt idx="1">
                  <c:v>University of Alaska, Fairbanks</c:v>
                </c:pt>
                <c:pt idx="2">
                  <c:v>University of North Dakota</c:v>
                </c:pt>
                <c:pt idx="3">
                  <c:v>University of Florida</c:v>
                </c:pt>
                <c:pt idx="4">
                  <c:v>Sam Houston State University</c:v>
                </c:pt>
                <c:pt idx="5">
                  <c:v>Florida Atlantic University</c:v>
                </c:pt>
                <c:pt idx="6">
                  <c:v>Iowa State University</c:v>
                </c:pt>
                <c:pt idx="7">
                  <c:v>Montana State University</c:v>
                </c:pt>
                <c:pt idx="8">
                  <c:v>Colorado School of Mines</c:v>
                </c:pt>
                <c:pt idx="9">
                  <c:v>Univ of Alabama at Birmingham</c:v>
                </c:pt>
                <c:pt idx="10">
                  <c:v>Missouri</c:v>
                </c:pt>
                <c:pt idx="11">
                  <c:v>University of Wisconsin-La Crosse</c:v>
                </c:pt>
                <c:pt idx="12">
                  <c:v>Kent State University</c:v>
                </c:pt>
                <c:pt idx="13">
                  <c:v>James Madison University</c:v>
                </c:pt>
                <c:pt idx="14">
                  <c:v>Texas A&amp;M University </c:v>
                </c:pt>
                <c:pt idx="15">
                  <c:v>University of New Mexico</c:v>
                </c:pt>
                <c:pt idx="16">
                  <c:v>University of North Texas</c:v>
                </c:pt>
                <c:pt idx="17">
                  <c:v>Virginia Commonwealth University</c:v>
                </c:pt>
                <c:pt idx="18">
                  <c:v>University of Toledo</c:v>
                </c:pt>
                <c:pt idx="19">
                  <c:v>Wilfrid Laurier University</c:v>
                </c:pt>
                <c:pt idx="20">
                  <c:v>Texas State</c:v>
                </c:pt>
                <c:pt idx="21">
                  <c:v>George Mason University</c:v>
                </c:pt>
                <c:pt idx="22">
                  <c:v>California State Polytechnic University</c:v>
                </c:pt>
                <c:pt idx="23">
                  <c:v>Pennsylvania State</c:v>
                </c:pt>
                <c:pt idx="24">
                  <c:v>University of Arkansas - Fayetteville</c:v>
                </c:pt>
                <c:pt idx="25">
                  <c:v>University of Delaware</c:v>
                </c:pt>
                <c:pt idx="26">
                  <c:v>Arizona State University - Tempe Campus</c:v>
                </c:pt>
                <c:pt idx="27">
                  <c:v>Georgia Institute of Technology</c:v>
                </c:pt>
                <c:pt idx="28">
                  <c:v>University of Minnesota</c:v>
                </c:pt>
                <c:pt idx="29">
                  <c:v>University of Oregon</c:v>
                </c:pt>
                <c:pt idx="30">
                  <c:v>Yale</c:v>
                </c:pt>
                <c:pt idx="31">
                  <c:v>UC Berkeley</c:v>
                </c:pt>
                <c:pt idx="32">
                  <c:v>McGill University</c:v>
                </c:pt>
              </c:strCache>
            </c:strRef>
          </c:cat>
          <c:val>
            <c:numRef>
              <c:f>'Resident Surface'!$B$2:$B$34</c:f>
              <c:numCache>
                <c:formatCode>General</c:formatCode>
                <c:ptCount val="33"/>
                <c:pt idx="0">
                  <c:v>100</c:v>
                </c:pt>
                <c:pt idx="1">
                  <c:v>153</c:v>
                </c:pt>
                <c:pt idx="2">
                  <c:v>155</c:v>
                </c:pt>
                <c:pt idx="3">
                  <c:v>180</c:v>
                </c:pt>
                <c:pt idx="4">
                  <c:v>180</c:v>
                </c:pt>
                <c:pt idx="5">
                  <c:v>186</c:v>
                </c:pt>
                <c:pt idx="6">
                  <c:v>187</c:v>
                </c:pt>
                <c:pt idx="7">
                  <c:v>195</c:v>
                </c:pt>
                <c:pt idx="8">
                  <c:v>200</c:v>
                </c:pt>
                <c:pt idx="9">
                  <c:v>200</c:v>
                </c:pt>
                <c:pt idx="10">
                  <c:v>216</c:v>
                </c:pt>
                <c:pt idx="11">
                  <c:v>240</c:v>
                </c:pt>
                <c:pt idx="12">
                  <c:v>240</c:v>
                </c:pt>
                <c:pt idx="13">
                  <c:v>272</c:v>
                </c:pt>
                <c:pt idx="14">
                  <c:v>300</c:v>
                </c:pt>
                <c:pt idx="15">
                  <c:v>325</c:v>
                </c:pt>
                <c:pt idx="16">
                  <c:v>375</c:v>
                </c:pt>
                <c:pt idx="17">
                  <c:v>375</c:v>
                </c:pt>
                <c:pt idx="18">
                  <c:v>375</c:v>
                </c:pt>
                <c:pt idx="19">
                  <c:v>450</c:v>
                </c:pt>
                <c:pt idx="20">
                  <c:v>485</c:v>
                </c:pt>
                <c:pt idx="21">
                  <c:v>525</c:v>
                </c:pt>
                <c:pt idx="22">
                  <c:v>616</c:v>
                </c:pt>
                <c:pt idx="23">
                  <c:v>640</c:v>
                </c:pt>
                <c:pt idx="24">
                  <c:v>645</c:v>
                </c:pt>
                <c:pt idx="25">
                  <c:v>665</c:v>
                </c:pt>
                <c:pt idx="26">
                  <c:v>720</c:v>
                </c:pt>
                <c:pt idx="27">
                  <c:v>795</c:v>
                </c:pt>
                <c:pt idx="28">
                  <c:v>813</c:v>
                </c:pt>
                <c:pt idx="29">
                  <c:v>1068</c:v>
                </c:pt>
                <c:pt idx="30">
                  <c:v>1200</c:v>
                </c:pt>
                <c:pt idx="31">
                  <c:v>1404</c:v>
                </c:pt>
                <c:pt idx="32">
                  <c:v>2088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09648"/>
        <c:axId val="239810208"/>
      </c:lineChart>
      <c:catAx>
        <c:axId val="23980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10208"/>
        <c:crosses val="autoZero"/>
        <c:auto val="1"/>
        <c:lblAlgn val="ctr"/>
        <c:lblOffset val="100"/>
        <c:noMultiLvlLbl val="0"/>
      </c:catAx>
      <c:valAx>
        <c:axId val="23981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Permit</a:t>
                </a:r>
                <a:r>
                  <a:rPr lang="en-US" baseline="0"/>
                  <a:t> Price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0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Unreserved Garage Permit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'Unreserved Garage'!$B$1</c:f>
              <c:strCache>
                <c:ptCount val="1"/>
                <c:pt idx="0">
                  <c:v>Unreserved Garage Permit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0.10962396430847679"/>
                  <c:y val="-6.4257014565977391E-2"/>
                </c:manualLayout>
              </c:layout>
              <c:spPr>
                <a:solidFill>
                  <a:srgbClr val="C0504D">
                    <a:lumMod val="75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'Unreserved Garage'!$A$2:$A$24</c:f>
              <c:strCache>
                <c:ptCount val="23"/>
                <c:pt idx="0">
                  <c:v>University of Louisiana Lafayette</c:v>
                </c:pt>
                <c:pt idx="1">
                  <c:v>Missouri</c:v>
                </c:pt>
                <c:pt idx="2">
                  <c:v>Sam Houston State University</c:v>
                </c:pt>
                <c:pt idx="3">
                  <c:v>Virginia Commonwealth University</c:v>
                </c:pt>
                <c:pt idx="4">
                  <c:v>University of North Dakota</c:v>
                </c:pt>
                <c:pt idx="5">
                  <c:v>Pennsylvania State</c:v>
                </c:pt>
                <c:pt idx="6">
                  <c:v>Texas A&amp;M University</c:v>
                </c:pt>
                <c:pt idx="7">
                  <c:v>Montana State University</c:v>
                </c:pt>
                <c:pt idx="8">
                  <c:v>University of Louisiana at Lafayette</c:v>
                </c:pt>
                <c:pt idx="9">
                  <c:v>Iowa State University</c:v>
                </c:pt>
                <c:pt idx="10">
                  <c:v>University of Delaware</c:v>
                </c:pt>
                <c:pt idx="11">
                  <c:v>George Mason University</c:v>
                </c:pt>
                <c:pt idx="12">
                  <c:v>University of North Texas</c:v>
                </c:pt>
                <c:pt idx="13">
                  <c:v>University of Texas at Austin</c:v>
                </c:pt>
                <c:pt idx="14">
                  <c:v>University of New Mexico</c:v>
                </c:pt>
                <c:pt idx="15">
                  <c:v>Wilfrid Laurier University</c:v>
                </c:pt>
                <c:pt idx="16">
                  <c:v>Arizona State University - Tempe Campus</c:v>
                </c:pt>
                <c:pt idx="17">
                  <c:v>Georgia Institute of Technology</c:v>
                </c:pt>
                <c:pt idx="18">
                  <c:v>University of Arkansas - Fayetteville</c:v>
                </c:pt>
                <c:pt idx="19">
                  <c:v>University of Texas Medical Branch</c:v>
                </c:pt>
                <c:pt idx="20">
                  <c:v>University of Wisconsin-Madison</c:v>
                </c:pt>
                <c:pt idx="21">
                  <c:v>Yale</c:v>
                </c:pt>
                <c:pt idx="22">
                  <c:v>University of Minnesota</c:v>
                </c:pt>
              </c:strCache>
            </c:strRef>
          </c:cat>
          <c:val>
            <c:numRef>
              <c:f>'Unreserved Garage'!$B$2:$B$24</c:f>
              <c:numCache>
                <c:formatCode>General</c:formatCode>
                <c:ptCount val="23"/>
                <c:pt idx="0">
                  <c:v>100</c:v>
                </c:pt>
                <c:pt idx="1">
                  <c:v>252</c:v>
                </c:pt>
                <c:pt idx="2">
                  <c:v>350</c:v>
                </c:pt>
                <c:pt idx="3">
                  <c:v>375</c:v>
                </c:pt>
                <c:pt idx="4">
                  <c:v>400</c:v>
                </c:pt>
                <c:pt idx="5">
                  <c:v>444</c:v>
                </c:pt>
                <c:pt idx="6">
                  <c:v>485</c:v>
                </c:pt>
                <c:pt idx="7">
                  <c:v>500</c:v>
                </c:pt>
                <c:pt idx="8">
                  <c:v>500</c:v>
                </c:pt>
                <c:pt idx="9">
                  <c:v>533</c:v>
                </c:pt>
                <c:pt idx="10">
                  <c:v>630</c:v>
                </c:pt>
                <c:pt idx="11">
                  <c:v>630</c:v>
                </c:pt>
                <c:pt idx="12">
                  <c:v>650</c:v>
                </c:pt>
                <c:pt idx="13">
                  <c:v>669</c:v>
                </c:pt>
                <c:pt idx="14">
                  <c:v>699</c:v>
                </c:pt>
                <c:pt idx="15">
                  <c:v>728</c:v>
                </c:pt>
                <c:pt idx="16">
                  <c:v>780</c:v>
                </c:pt>
                <c:pt idx="17">
                  <c:v>795</c:v>
                </c:pt>
                <c:pt idx="18">
                  <c:v>880</c:v>
                </c:pt>
                <c:pt idx="19">
                  <c:v>900</c:v>
                </c:pt>
                <c:pt idx="20">
                  <c:v>1275</c:v>
                </c:pt>
                <c:pt idx="21">
                  <c:v>1400</c:v>
                </c:pt>
                <c:pt idx="22">
                  <c:v>1581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77232"/>
        <c:axId val="242777792"/>
      </c:lineChart>
      <c:catAx>
        <c:axId val="2427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777792"/>
        <c:crosses val="autoZero"/>
        <c:auto val="1"/>
        <c:lblAlgn val="ctr"/>
        <c:lblOffset val="100"/>
        <c:noMultiLvlLbl val="0"/>
      </c:catAx>
      <c:valAx>
        <c:axId val="24277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Permit</a:t>
                </a:r>
                <a:r>
                  <a:rPr lang="en-US" baseline="0"/>
                  <a:t> Price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8043339706819631E-2"/>
              <c:y val="0.277851968939294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7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Reserved Garage Permit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'Garage Reserved'!$B$1</c:f>
              <c:strCache>
                <c:ptCount val="1"/>
                <c:pt idx="0">
                  <c:v>Reserved Garage Permit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0987890376035924E-3"/>
                  <c:y val="-8.988761924265086E-2"/>
                </c:manualLayout>
              </c:layout>
              <c:spPr>
                <a:solidFill>
                  <a:srgbClr val="C0504D">
                    <a:lumMod val="75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'Garage Reserved'!$A$2:$A$16</c:f>
              <c:strCache>
                <c:ptCount val="15"/>
                <c:pt idx="0">
                  <c:v>Texas A&amp;M University</c:v>
                </c:pt>
                <c:pt idx="1">
                  <c:v>Missouri</c:v>
                </c:pt>
                <c:pt idx="2">
                  <c:v>Sam Houston State University</c:v>
                </c:pt>
                <c:pt idx="3">
                  <c:v>University of North Dakota</c:v>
                </c:pt>
                <c:pt idx="4">
                  <c:v>Texas State</c:v>
                </c:pt>
                <c:pt idx="5">
                  <c:v>University of Arkansas - Fayetteville</c:v>
                </c:pt>
                <c:pt idx="6">
                  <c:v>Iowa State University</c:v>
                </c:pt>
                <c:pt idx="7">
                  <c:v>George Mason University</c:v>
                </c:pt>
                <c:pt idx="8">
                  <c:v>Arizona State University - Tempe Campus</c:v>
                </c:pt>
                <c:pt idx="9">
                  <c:v>Pennsylvania State</c:v>
                </c:pt>
                <c:pt idx="10">
                  <c:v>University of Florida</c:v>
                </c:pt>
                <c:pt idx="11">
                  <c:v>Georgia Institute of Technology</c:v>
                </c:pt>
                <c:pt idx="12">
                  <c:v>University of New Mexico</c:v>
                </c:pt>
                <c:pt idx="13">
                  <c:v>Yale</c:v>
                </c:pt>
                <c:pt idx="14">
                  <c:v>University of Minnesota</c:v>
                </c:pt>
              </c:strCache>
            </c:strRef>
          </c:cat>
          <c:val>
            <c:numRef>
              <c:f>'Garage Reserved'!$B$2:$B$16</c:f>
              <c:numCache>
                <c:formatCode>General</c:formatCode>
                <c:ptCount val="15"/>
                <c:pt idx="0">
                  <c:v>663</c:v>
                </c:pt>
                <c:pt idx="1">
                  <c:v>720</c:v>
                </c:pt>
                <c:pt idx="2">
                  <c:v>800</c:v>
                </c:pt>
                <c:pt idx="3">
                  <c:v>810</c:v>
                </c:pt>
                <c:pt idx="4">
                  <c:v>825</c:v>
                </c:pt>
                <c:pt idx="5">
                  <c:v>898</c:v>
                </c:pt>
                <c:pt idx="6">
                  <c:v>922</c:v>
                </c:pt>
                <c:pt idx="7">
                  <c:v>975</c:v>
                </c:pt>
                <c:pt idx="8">
                  <c:v>1000</c:v>
                </c:pt>
                <c:pt idx="9">
                  <c:v>1056</c:v>
                </c:pt>
                <c:pt idx="10">
                  <c:v>1134</c:v>
                </c:pt>
                <c:pt idx="11">
                  <c:v>1545</c:v>
                </c:pt>
                <c:pt idx="12">
                  <c:v>1600</c:v>
                </c:pt>
                <c:pt idx="13">
                  <c:v>1800</c:v>
                </c:pt>
                <c:pt idx="14">
                  <c:v>1821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79472"/>
        <c:axId val="242780032"/>
      </c:lineChart>
      <c:catAx>
        <c:axId val="24277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780032"/>
        <c:crosses val="autoZero"/>
        <c:auto val="1"/>
        <c:lblAlgn val="ctr"/>
        <c:lblOffset val="100"/>
        <c:noMultiLvlLbl val="0"/>
      </c:catAx>
      <c:valAx>
        <c:axId val="24278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Permit</a:t>
                </a:r>
                <a:r>
                  <a:rPr lang="en-US" baseline="0"/>
                  <a:t> Price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77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171449</xdr:rowOff>
    </xdr:from>
    <xdr:to>
      <xdr:col>13</xdr:col>
      <xdr:colOff>361950</xdr:colOff>
      <xdr:row>26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104773</xdr:rowOff>
    </xdr:from>
    <xdr:to>
      <xdr:col>10</xdr:col>
      <xdr:colOff>361950</xdr:colOff>
      <xdr:row>24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2</xdr:row>
      <xdr:rowOff>28576</xdr:rowOff>
    </xdr:from>
    <xdr:to>
      <xdr:col>13</xdr:col>
      <xdr:colOff>76200</xdr:colOff>
      <xdr:row>27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1</xdr:row>
      <xdr:rowOff>133350</xdr:rowOff>
    </xdr:from>
    <xdr:to>
      <xdr:col>12</xdr:col>
      <xdr:colOff>581025</xdr:colOff>
      <xdr:row>26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423862</xdr:colOff>
      <xdr:row>3</xdr:row>
      <xdr:rowOff>142874</xdr:rowOff>
    </xdr:from>
    <xdr:to>
      <xdr:col>10</xdr:col>
      <xdr:colOff>119062</xdr:colOff>
      <xdr:row>23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309562</xdr:colOff>
      <xdr:row>2</xdr:row>
      <xdr:rowOff>38100</xdr:rowOff>
    </xdr:from>
    <xdr:to>
      <xdr:col>10</xdr:col>
      <xdr:colOff>4762</xdr:colOff>
      <xdr:row>26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504824</xdr:colOff>
      <xdr:row>0</xdr:row>
      <xdr:rowOff>180975</xdr:rowOff>
    </xdr:from>
    <xdr:to>
      <xdr:col>14</xdr:col>
      <xdr:colOff>19050</xdr:colOff>
      <xdr:row>24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0</xdr:row>
      <xdr:rowOff>1</xdr:rowOff>
    </xdr:from>
    <xdr:to>
      <xdr:col>19</xdr:col>
      <xdr:colOff>600075</xdr:colOff>
      <xdr:row>29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695324</xdr:colOff>
      <xdr:row>1</xdr:row>
      <xdr:rowOff>66674</xdr:rowOff>
    </xdr:from>
    <xdr:to>
      <xdr:col>4</xdr:col>
      <xdr:colOff>1828799</xdr:colOff>
      <xdr:row>27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476249</xdr:colOff>
      <xdr:row>0</xdr:row>
      <xdr:rowOff>152400</xdr:rowOff>
    </xdr:from>
    <xdr:to>
      <xdr:col>10</xdr:col>
      <xdr:colOff>485774</xdr:colOff>
      <xdr:row>23</xdr:row>
      <xdr:rowOff>9526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E29" sqref="E29:F32"/>
    </sheetView>
  </sheetViews>
  <sheetFormatPr defaultRowHeight="15" x14ac:dyDescent="0.25"/>
  <cols>
    <col min="1" max="1" width="40.5703125" style="2" customWidth="1"/>
    <col min="2" max="2" width="20.42578125" style="2" customWidth="1"/>
  </cols>
  <sheetData>
    <row r="1" spans="1:2" ht="29.25" x14ac:dyDescent="0.25">
      <c r="A1" s="1" t="s">
        <v>0</v>
      </c>
      <c r="B1" s="17" t="s">
        <v>64</v>
      </c>
    </row>
    <row r="2" spans="1:2" x14ac:dyDescent="0.25">
      <c r="A2" s="2" t="s">
        <v>33</v>
      </c>
      <c r="B2" s="2">
        <v>0</v>
      </c>
    </row>
    <row r="3" spans="1:2" x14ac:dyDescent="0.25">
      <c r="A3" s="2" t="s">
        <v>22</v>
      </c>
      <c r="B3" s="2">
        <v>0</v>
      </c>
    </row>
    <row r="4" spans="1:2" x14ac:dyDescent="0.25">
      <c r="A4" s="2" t="s">
        <v>19</v>
      </c>
      <c r="B4" s="2">
        <v>2</v>
      </c>
    </row>
    <row r="5" spans="1:2" x14ac:dyDescent="0.25">
      <c r="A5" s="2" t="s">
        <v>29</v>
      </c>
      <c r="B5" s="2">
        <v>3</v>
      </c>
    </row>
    <row r="6" spans="1:2" x14ac:dyDescent="0.25">
      <c r="A6" s="2" t="s">
        <v>30</v>
      </c>
      <c r="B6" s="2">
        <v>5</v>
      </c>
    </row>
    <row r="7" spans="1:2" x14ac:dyDescent="0.25">
      <c r="A7" s="2" t="s">
        <v>27</v>
      </c>
      <c r="B7" s="2">
        <v>5</v>
      </c>
    </row>
    <row r="8" spans="1:2" x14ac:dyDescent="0.25">
      <c r="A8" s="2" t="s">
        <v>9</v>
      </c>
      <c r="B8" s="2">
        <v>6</v>
      </c>
    </row>
    <row r="9" spans="1:2" x14ac:dyDescent="0.25">
      <c r="A9" s="2" t="s">
        <v>32</v>
      </c>
      <c r="B9" s="2">
        <v>6</v>
      </c>
    </row>
    <row r="10" spans="1:2" x14ac:dyDescent="0.25">
      <c r="A10" s="2" t="s">
        <v>24</v>
      </c>
      <c r="B10" s="2">
        <v>7</v>
      </c>
    </row>
    <row r="11" spans="1:2" x14ac:dyDescent="0.25">
      <c r="A11" s="2" t="s">
        <v>35</v>
      </c>
      <c r="B11" s="2">
        <v>7.25</v>
      </c>
    </row>
    <row r="12" spans="1:2" x14ac:dyDescent="0.25">
      <c r="A12" s="2" t="s">
        <v>36</v>
      </c>
      <c r="B12" s="2">
        <v>8</v>
      </c>
    </row>
    <row r="13" spans="1:2" x14ac:dyDescent="0.25">
      <c r="A13" s="2" t="s">
        <v>11</v>
      </c>
      <c r="B13" s="2">
        <v>8</v>
      </c>
    </row>
    <row r="14" spans="1:2" x14ac:dyDescent="0.25">
      <c r="A14" s="2" t="s">
        <v>26</v>
      </c>
      <c r="B14" s="2">
        <v>8</v>
      </c>
    </row>
    <row r="15" spans="1:2" x14ac:dyDescent="0.25">
      <c r="A15" s="2" t="s">
        <v>34</v>
      </c>
      <c r="B15" s="2">
        <v>8.25</v>
      </c>
    </row>
    <row r="16" spans="1:2" x14ac:dyDescent="0.25">
      <c r="A16" s="2" t="s">
        <v>7</v>
      </c>
      <c r="B16" s="2">
        <v>9</v>
      </c>
    </row>
    <row r="17" spans="1:6" x14ac:dyDescent="0.25">
      <c r="A17" s="2" t="s">
        <v>8</v>
      </c>
      <c r="B17" s="2">
        <v>9</v>
      </c>
    </row>
    <row r="18" spans="1:6" x14ac:dyDescent="0.25">
      <c r="A18" s="2" t="s">
        <v>14</v>
      </c>
      <c r="B18" s="2">
        <v>10</v>
      </c>
    </row>
    <row r="19" spans="1:6" x14ac:dyDescent="0.25">
      <c r="A19" s="2" t="s">
        <v>4</v>
      </c>
      <c r="B19" s="2">
        <v>10</v>
      </c>
    </row>
    <row r="20" spans="1:6" x14ac:dyDescent="0.25">
      <c r="A20" s="2" t="s">
        <v>31</v>
      </c>
      <c r="B20" s="2">
        <v>10</v>
      </c>
    </row>
    <row r="21" spans="1:6" x14ac:dyDescent="0.25">
      <c r="A21" s="2" t="s">
        <v>18</v>
      </c>
      <c r="B21" s="2">
        <v>10</v>
      </c>
    </row>
    <row r="22" spans="1:6" x14ac:dyDescent="0.25">
      <c r="A22" s="2" t="s">
        <v>5</v>
      </c>
      <c r="B22" s="2">
        <v>12</v>
      </c>
    </row>
    <row r="23" spans="1:6" x14ac:dyDescent="0.25">
      <c r="A23" s="2" t="s">
        <v>10</v>
      </c>
      <c r="B23" s="2">
        <v>12</v>
      </c>
    </row>
    <row r="24" spans="1:6" x14ac:dyDescent="0.25">
      <c r="A24" s="2" t="s">
        <v>12</v>
      </c>
      <c r="B24" s="2">
        <v>14</v>
      </c>
    </row>
    <row r="25" spans="1:6" x14ac:dyDescent="0.25">
      <c r="A25" s="2" t="s">
        <v>15</v>
      </c>
      <c r="B25" s="2">
        <v>14</v>
      </c>
    </row>
    <row r="26" spans="1:6" x14ac:dyDescent="0.25">
      <c r="A26" s="2" t="s">
        <v>23</v>
      </c>
      <c r="B26" s="2">
        <v>15</v>
      </c>
    </row>
    <row r="27" spans="1:6" x14ac:dyDescent="0.25">
      <c r="A27" s="2" t="s">
        <v>20</v>
      </c>
      <c r="B27" s="2">
        <v>15</v>
      </c>
    </row>
    <row r="28" spans="1:6" x14ac:dyDescent="0.25">
      <c r="A28" s="2" t="s">
        <v>13</v>
      </c>
      <c r="B28" s="2">
        <v>15</v>
      </c>
    </row>
    <row r="29" spans="1:6" ht="16.5" customHeight="1" x14ac:dyDescent="0.25">
      <c r="A29" s="2" t="s">
        <v>41</v>
      </c>
      <c r="B29" s="2">
        <v>15</v>
      </c>
      <c r="E29" t="s">
        <v>44</v>
      </c>
      <c r="F29" s="6">
        <f>MAX(B2:B37)</f>
        <v>24</v>
      </c>
    </row>
    <row r="30" spans="1:6" x14ac:dyDescent="0.25">
      <c r="A30" s="2" t="s">
        <v>16</v>
      </c>
      <c r="B30" s="2">
        <v>15</v>
      </c>
      <c r="E30" t="s">
        <v>45</v>
      </c>
      <c r="F30" s="6">
        <f>MIN(B2:B37)</f>
        <v>0</v>
      </c>
    </row>
    <row r="31" spans="1:6" x14ac:dyDescent="0.25">
      <c r="A31" s="2" t="s">
        <v>1</v>
      </c>
      <c r="B31" s="2">
        <v>16</v>
      </c>
      <c r="E31" t="s">
        <v>46</v>
      </c>
      <c r="F31" s="6">
        <f>AVERAGE(B2:B37)</f>
        <v>10.958333333333334</v>
      </c>
    </row>
    <row r="32" spans="1:6" x14ac:dyDescent="0.25">
      <c r="A32" s="2" t="s">
        <v>6</v>
      </c>
      <c r="B32" s="2">
        <v>16</v>
      </c>
      <c r="E32" t="s">
        <v>47</v>
      </c>
      <c r="F32" s="6">
        <f>B29</f>
        <v>15</v>
      </c>
    </row>
    <row r="33" spans="1:2" x14ac:dyDescent="0.25">
      <c r="A33" s="2" t="s">
        <v>25</v>
      </c>
      <c r="B33" s="2">
        <v>20</v>
      </c>
    </row>
    <row r="34" spans="1:2" x14ac:dyDescent="0.25">
      <c r="A34" s="2" t="s">
        <v>28</v>
      </c>
      <c r="B34" s="2">
        <v>20</v>
      </c>
    </row>
    <row r="35" spans="1:2" x14ac:dyDescent="0.25">
      <c r="A35" s="2" t="s">
        <v>21</v>
      </c>
      <c r="B35" s="2">
        <v>20</v>
      </c>
    </row>
    <row r="36" spans="1:2" x14ac:dyDescent="0.25">
      <c r="A36" s="2" t="s">
        <v>17</v>
      </c>
      <c r="B36" s="2">
        <v>20</v>
      </c>
    </row>
    <row r="37" spans="1:2" x14ac:dyDescent="0.25">
      <c r="A37" s="2" t="s">
        <v>3</v>
      </c>
      <c r="B37" s="2">
        <v>24</v>
      </c>
    </row>
  </sheetData>
  <sortState ref="A2:B37">
    <sortCondition ref="B2:B37"/>
    <sortCondition ref="A2:A37"/>
  </sortState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30" sqref="G30"/>
    </sheetView>
  </sheetViews>
  <sheetFormatPr defaultRowHeight="15" x14ac:dyDescent="0.25"/>
  <cols>
    <col min="1" max="1" width="38.7109375" style="2" customWidth="1"/>
    <col min="2" max="2" width="37" customWidth="1"/>
    <col min="5" max="5" width="10.5703125" bestFit="1" customWidth="1"/>
  </cols>
  <sheetData>
    <row r="1" spans="1:2" x14ac:dyDescent="0.25">
      <c r="A1" s="3" t="s">
        <v>0</v>
      </c>
      <c r="B1" s="17" t="s">
        <v>61</v>
      </c>
    </row>
    <row r="2" spans="1:2" x14ac:dyDescent="0.25">
      <c r="A2" s="4" t="s">
        <v>21</v>
      </c>
      <c r="B2" s="2">
        <v>100</v>
      </c>
    </row>
    <row r="3" spans="1:2" x14ac:dyDescent="0.25">
      <c r="A3" s="4" t="s">
        <v>31</v>
      </c>
      <c r="B3" s="2">
        <v>100</v>
      </c>
    </row>
    <row r="4" spans="1:2" x14ac:dyDescent="0.25">
      <c r="A4" s="4" t="s">
        <v>3</v>
      </c>
      <c r="B4" s="2">
        <v>240</v>
      </c>
    </row>
    <row r="5" spans="1:2" x14ac:dyDescent="0.25">
      <c r="A5" s="4" t="s">
        <v>30</v>
      </c>
      <c r="B5" s="2">
        <v>252</v>
      </c>
    </row>
    <row r="6" spans="1:2" x14ac:dyDescent="0.25">
      <c r="A6" s="4" t="s">
        <v>24</v>
      </c>
      <c r="B6" s="2">
        <v>300</v>
      </c>
    </row>
    <row r="7" spans="1:2" x14ac:dyDescent="0.25">
      <c r="A7" s="4" t="s">
        <v>34</v>
      </c>
      <c r="B7" s="2">
        <v>350</v>
      </c>
    </row>
    <row r="8" spans="1:2" x14ac:dyDescent="0.25">
      <c r="A8" s="4" t="s">
        <v>18</v>
      </c>
      <c r="B8" s="2">
        <v>375</v>
      </c>
    </row>
    <row r="9" spans="1:2" x14ac:dyDescent="0.25">
      <c r="A9" s="4" t="s">
        <v>29</v>
      </c>
      <c r="B9" s="2">
        <v>375</v>
      </c>
    </row>
    <row r="10" spans="1:2" x14ac:dyDescent="0.25">
      <c r="A10" s="4" t="s">
        <v>37</v>
      </c>
      <c r="B10" s="2">
        <v>444</v>
      </c>
    </row>
    <row r="11" spans="1:2" x14ac:dyDescent="0.25">
      <c r="A11" s="4" t="s">
        <v>63</v>
      </c>
      <c r="B11" s="2">
        <v>485</v>
      </c>
    </row>
    <row r="12" spans="1:2" x14ac:dyDescent="0.25">
      <c r="A12" s="4" t="s">
        <v>1</v>
      </c>
      <c r="B12" s="2">
        <v>499</v>
      </c>
    </row>
    <row r="13" spans="1:2" x14ac:dyDescent="0.25">
      <c r="A13" s="4" t="s">
        <v>33</v>
      </c>
      <c r="B13" s="2">
        <v>533</v>
      </c>
    </row>
    <row r="14" spans="1:2" x14ac:dyDescent="0.25">
      <c r="A14" s="4" t="s">
        <v>6</v>
      </c>
      <c r="B14" s="2">
        <v>650</v>
      </c>
    </row>
    <row r="15" spans="1:2" x14ac:dyDescent="0.25">
      <c r="A15" s="4" t="s">
        <v>20</v>
      </c>
      <c r="B15" s="2">
        <v>725</v>
      </c>
    </row>
    <row r="16" spans="1:2" x14ac:dyDescent="0.25">
      <c r="A16" s="4" t="s">
        <v>8</v>
      </c>
      <c r="B16" s="2">
        <v>726</v>
      </c>
    </row>
    <row r="17" spans="1:5" x14ac:dyDescent="0.25">
      <c r="A17" s="4" t="s">
        <v>23</v>
      </c>
      <c r="B17" s="2">
        <v>780</v>
      </c>
    </row>
    <row r="18" spans="1:5" x14ac:dyDescent="0.25">
      <c r="A18" s="4" t="s">
        <v>13</v>
      </c>
      <c r="B18" s="2">
        <v>795</v>
      </c>
    </row>
    <row r="19" spans="1:5" x14ac:dyDescent="0.25">
      <c r="A19" s="4" t="s">
        <v>62</v>
      </c>
      <c r="B19" s="2">
        <v>796</v>
      </c>
    </row>
    <row r="20" spans="1:5" x14ac:dyDescent="0.25">
      <c r="A20" s="4" t="s">
        <v>4</v>
      </c>
      <c r="B20" s="2">
        <v>864</v>
      </c>
    </row>
    <row r="21" spans="1:5" x14ac:dyDescent="0.25">
      <c r="A21" s="4" t="s">
        <v>35</v>
      </c>
      <c r="B21" s="2">
        <v>880</v>
      </c>
    </row>
    <row r="22" spans="1:5" x14ac:dyDescent="0.25">
      <c r="A22" s="4" t="s">
        <v>17</v>
      </c>
      <c r="B22" s="2">
        <v>1400</v>
      </c>
    </row>
    <row r="23" spans="1:5" x14ac:dyDescent="0.25">
      <c r="A23" s="4" t="s">
        <v>5</v>
      </c>
      <c r="B23" s="2">
        <v>1581</v>
      </c>
    </row>
    <row r="27" spans="1:5" x14ac:dyDescent="0.25">
      <c r="D27" t="s">
        <v>44</v>
      </c>
      <c r="E27" s="6">
        <f>MAX(B2:B23)</f>
        <v>1581</v>
      </c>
    </row>
    <row r="28" spans="1:5" x14ac:dyDescent="0.25">
      <c r="D28" t="s">
        <v>45</v>
      </c>
      <c r="E28" s="6">
        <f>MIN(B2:B23)</f>
        <v>100</v>
      </c>
    </row>
    <row r="29" spans="1:5" x14ac:dyDescent="0.25">
      <c r="D29" t="s">
        <v>46</v>
      </c>
      <c r="E29" s="6">
        <f>AVERAGE(B2:B23)</f>
        <v>602.27272727272725</v>
      </c>
    </row>
    <row r="30" spans="1:5" x14ac:dyDescent="0.25">
      <c r="D30" t="s">
        <v>47</v>
      </c>
      <c r="E30" s="6">
        <f>B11</f>
        <v>485</v>
      </c>
    </row>
  </sheetData>
  <sortState ref="A2:B23">
    <sortCondition ref="B2:B23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" workbookViewId="0">
      <selection activeCell="J31" sqref="J31"/>
    </sheetView>
  </sheetViews>
  <sheetFormatPr defaultRowHeight="15" x14ac:dyDescent="0.25"/>
  <cols>
    <col min="1" max="1" width="38.7109375" style="2" customWidth="1"/>
    <col min="2" max="2" width="15" style="6" customWidth="1"/>
    <col min="6" max="6" width="10.5703125" bestFit="1" customWidth="1"/>
  </cols>
  <sheetData>
    <row r="1" spans="1:2" ht="43.5" x14ac:dyDescent="0.25">
      <c r="A1" s="8" t="s">
        <v>0</v>
      </c>
      <c r="B1" s="7" t="s">
        <v>43</v>
      </c>
    </row>
    <row r="2" spans="1:2" x14ac:dyDescent="0.25">
      <c r="A2" s="4" t="s">
        <v>21</v>
      </c>
      <c r="B2" s="9">
        <v>100</v>
      </c>
    </row>
    <row r="3" spans="1:2" x14ac:dyDescent="0.25">
      <c r="A3" s="4" t="s">
        <v>40</v>
      </c>
      <c r="B3" s="9">
        <v>143</v>
      </c>
    </row>
    <row r="4" spans="1:2" x14ac:dyDescent="0.25">
      <c r="A4" s="4" t="s">
        <v>9</v>
      </c>
      <c r="B4" s="9">
        <v>152.88</v>
      </c>
    </row>
    <row r="5" spans="1:2" x14ac:dyDescent="0.25">
      <c r="A5" s="4" t="s">
        <v>42</v>
      </c>
      <c r="B5" s="9">
        <v>160</v>
      </c>
    </row>
    <row r="6" spans="1:2" x14ac:dyDescent="0.25">
      <c r="A6" s="4" t="s">
        <v>35</v>
      </c>
      <c r="B6" s="9">
        <v>185.12</v>
      </c>
    </row>
    <row r="7" spans="1:2" x14ac:dyDescent="0.25">
      <c r="A7" s="4" t="s">
        <v>3</v>
      </c>
      <c r="B7" s="9">
        <v>190</v>
      </c>
    </row>
    <row r="8" spans="1:2" x14ac:dyDescent="0.25">
      <c r="A8" s="4" t="s">
        <v>30</v>
      </c>
      <c r="B8" s="9">
        <v>216</v>
      </c>
    </row>
    <row r="9" spans="1:2" x14ac:dyDescent="0.25">
      <c r="A9" s="4" t="s">
        <v>34</v>
      </c>
      <c r="B9" s="9">
        <v>216</v>
      </c>
    </row>
    <row r="10" spans="1:2" x14ac:dyDescent="0.25">
      <c r="A10" s="4" t="s">
        <v>6</v>
      </c>
      <c r="B10" s="9">
        <v>225</v>
      </c>
    </row>
    <row r="11" spans="1:2" x14ac:dyDescent="0.25">
      <c r="A11" s="4" t="s">
        <v>24</v>
      </c>
      <c r="B11" s="9">
        <v>225</v>
      </c>
    </row>
    <row r="12" spans="1:2" x14ac:dyDescent="0.25">
      <c r="A12" s="4" t="s">
        <v>29</v>
      </c>
      <c r="B12" s="9">
        <v>225</v>
      </c>
    </row>
    <row r="13" spans="1:2" x14ac:dyDescent="0.25">
      <c r="A13" s="4" t="s">
        <v>39</v>
      </c>
      <c r="B13" s="9">
        <v>264</v>
      </c>
    </row>
    <row r="14" spans="1:2" x14ac:dyDescent="0.25">
      <c r="A14" s="4" t="s">
        <v>11</v>
      </c>
      <c r="B14" s="9">
        <v>264.95999999999998</v>
      </c>
    </row>
    <row r="15" spans="1:2" x14ac:dyDescent="0.25">
      <c r="A15" s="10" t="s">
        <v>41</v>
      </c>
      <c r="B15" s="9">
        <v>300</v>
      </c>
    </row>
    <row r="16" spans="1:2" x14ac:dyDescent="0.25">
      <c r="A16" s="4" t="s">
        <v>12</v>
      </c>
      <c r="B16" s="9">
        <v>335</v>
      </c>
    </row>
    <row r="17" spans="1:6" x14ac:dyDescent="0.25">
      <c r="A17" s="4" t="s">
        <v>38</v>
      </c>
      <c r="B17" s="9">
        <v>354</v>
      </c>
    </row>
    <row r="18" spans="1:6" x14ac:dyDescent="0.25">
      <c r="A18" s="4" t="s">
        <v>37</v>
      </c>
      <c r="B18" s="9">
        <v>444</v>
      </c>
    </row>
    <row r="19" spans="1:6" x14ac:dyDescent="0.25">
      <c r="A19" s="4" t="s">
        <v>20</v>
      </c>
      <c r="B19" s="9">
        <v>445</v>
      </c>
    </row>
    <row r="20" spans="1:6" x14ac:dyDescent="0.25">
      <c r="A20" s="4" t="s">
        <v>1</v>
      </c>
      <c r="B20" s="9">
        <v>475</v>
      </c>
    </row>
    <row r="21" spans="1:6" x14ac:dyDescent="0.25">
      <c r="A21" s="4" t="s">
        <v>15</v>
      </c>
      <c r="B21" s="9">
        <v>480</v>
      </c>
    </row>
    <row r="22" spans="1:6" x14ac:dyDescent="0.25">
      <c r="A22" s="4" t="s">
        <v>26</v>
      </c>
      <c r="B22" s="9">
        <v>500</v>
      </c>
    </row>
    <row r="23" spans="1:6" x14ac:dyDescent="0.25">
      <c r="A23" s="4" t="s">
        <v>22</v>
      </c>
      <c r="B23" s="9">
        <v>592.32000000000005</v>
      </c>
      <c r="D23" s="5"/>
    </row>
    <row r="24" spans="1:6" x14ac:dyDescent="0.25">
      <c r="A24" s="4" t="s">
        <v>32</v>
      </c>
      <c r="B24" s="9">
        <v>600</v>
      </c>
    </row>
    <row r="25" spans="1:6" x14ac:dyDescent="0.25">
      <c r="A25" s="4" t="s">
        <v>4</v>
      </c>
      <c r="B25" s="9">
        <v>614</v>
      </c>
    </row>
    <row r="26" spans="1:6" x14ac:dyDescent="0.25">
      <c r="A26" s="4" t="s">
        <v>36</v>
      </c>
      <c r="B26" s="9">
        <v>616</v>
      </c>
    </row>
    <row r="27" spans="1:6" x14ac:dyDescent="0.25">
      <c r="A27" s="4" t="s">
        <v>23</v>
      </c>
      <c r="B27" s="9">
        <v>720</v>
      </c>
    </row>
    <row r="28" spans="1:6" x14ac:dyDescent="0.25">
      <c r="A28" s="4" t="s">
        <v>13</v>
      </c>
      <c r="B28" s="9">
        <v>795</v>
      </c>
    </row>
    <row r="29" spans="1:6" x14ac:dyDescent="0.25">
      <c r="A29" s="4" t="s">
        <v>5</v>
      </c>
      <c r="B29" s="9">
        <v>813</v>
      </c>
    </row>
    <row r="30" spans="1:6" x14ac:dyDescent="0.25">
      <c r="A30" s="4" t="s">
        <v>18</v>
      </c>
      <c r="B30" s="9">
        <v>918</v>
      </c>
      <c r="E30" t="s">
        <v>44</v>
      </c>
      <c r="F30" s="11">
        <f>MAX(B2:B32)</f>
        <v>1400</v>
      </c>
    </row>
    <row r="31" spans="1:6" x14ac:dyDescent="0.25">
      <c r="A31" s="4" t="s">
        <v>10</v>
      </c>
      <c r="B31" s="9">
        <v>1272</v>
      </c>
      <c r="E31" t="s">
        <v>45</v>
      </c>
      <c r="F31" s="11">
        <f>MIN(B2:B32)</f>
        <v>100</v>
      </c>
    </row>
    <row r="32" spans="1:6" x14ac:dyDescent="0.25">
      <c r="A32" s="4" t="s">
        <v>17</v>
      </c>
      <c r="B32" s="9">
        <v>1400</v>
      </c>
      <c r="E32" t="s">
        <v>46</v>
      </c>
      <c r="F32" s="11">
        <f>AVERAGE(B2:B32)</f>
        <v>459.36387096774189</v>
      </c>
    </row>
    <row r="33" spans="5:6" x14ac:dyDescent="0.25">
      <c r="E33" t="s">
        <v>47</v>
      </c>
      <c r="F33" s="11">
        <f>B15</f>
        <v>300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C1" workbookViewId="0">
      <selection activeCell="N9" sqref="N9"/>
    </sheetView>
  </sheetViews>
  <sheetFormatPr defaultRowHeight="15" x14ac:dyDescent="0.25"/>
  <cols>
    <col min="1" max="1" width="38.7109375" style="2" customWidth="1"/>
    <col min="2" max="2" width="35.5703125" style="2" customWidth="1"/>
    <col min="9" max="9" width="10.5703125" bestFit="1" customWidth="1"/>
  </cols>
  <sheetData>
    <row r="1" spans="1:2" x14ac:dyDescent="0.25">
      <c r="A1" s="8" t="s">
        <v>0</v>
      </c>
      <c r="B1" s="7" t="s">
        <v>48</v>
      </c>
    </row>
    <row r="2" spans="1:2" x14ac:dyDescent="0.25">
      <c r="A2" s="12" t="s">
        <v>11</v>
      </c>
      <c r="B2" s="13">
        <v>400</v>
      </c>
    </row>
    <row r="3" spans="1:2" x14ac:dyDescent="0.25">
      <c r="A3" s="4" t="s">
        <v>29</v>
      </c>
      <c r="B3" s="13">
        <v>400</v>
      </c>
    </row>
    <row r="4" spans="1:2" x14ac:dyDescent="0.25">
      <c r="A4" s="4" t="s">
        <v>34</v>
      </c>
      <c r="B4" s="13">
        <v>486</v>
      </c>
    </row>
    <row r="5" spans="1:2" x14ac:dyDescent="0.25">
      <c r="A5" s="4" t="s">
        <v>33</v>
      </c>
      <c r="B5" s="13">
        <v>533</v>
      </c>
    </row>
    <row r="6" spans="1:2" x14ac:dyDescent="0.25">
      <c r="A6" s="4" t="s">
        <v>41</v>
      </c>
      <c r="B6" s="13">
        <v>567</v>
      </c>
    </row>
    <row r="7" spans="1:2" x14ac:dyDescent="0.25">
      <c r="A7" s="4" t="s">
        <v>32</v>
      </c>
      <c r="B7" s="13">
        <v>600</v>
      </c>
    </row>
    <row r="8" spans="1:2" x14ac:dyDescent="0.25">
      <c r="A8" s="4" t="s">
        <v>20</v>
      </c>
      <c r="B8" s="13">
        <v>610</v>
      </c>
    </row>
    <row r="9" spans="1:2" x14ac:dyDescent="0.25">
      <c r="A9" s="4" t="s">
        <v>6</v>
      </c>
      <c r="B9" s="13">
        <v>650</v>
      </c>
    </row>
    <row r="10" spans="1:2" x14ac:dyDescent="0.25">
      <c r="A10" s="4" t="s">
        <v>35</v>
      </c>
      <c r="B10" s="13">
        <v>663.79</v>
      </c>
    </row>
    <row r="11" spans="1:2" x14ac:dyDescent="0.25">
      <c r="A11" s="4" t="s">
        <v>40</v>
      </c>
      <c r="B11" s="13">
        <v>683</v>
      </c>
    </row>
    <row r="12" spans="1:2" x14ac:dyDescent="0.25">
      <c r="A12" s="4" t="s">
        <v>30</v>
      </c>
      <c r="B12" s="13">
        <v>720</v>
      </c>
    </row>
    <row r="13" spans="1:2" x14ac:dyDescent="0.25">
      <c r="A13" s="4" t="s">
        <v>26</v>
      </c>
      <c r="B13" s="13">
        <v>802</v>
      </c>
    </row>
    <row r="14" spans="1:2" x14ac:dyDescent="0.25">
      <c r="A14" s="4" t="s">
        <v>24</v>
      </c>
      <c r="B14" s="13">
        <v>810</v>
      </c>
    </row>
    <row r="15" spans="1:2" x14ac:dyDescent="0.25">
      <c r="A15" s="4" t="s">
        <v>12</v>
      </c>
      <c r="B15" s="13">
        <v>825</v>
      </c>
    </row>
    <row r="16" spans="1:2" x14ac:dyDescent="0.25">
      <c r="A16" s="4" t="s">
        <v>39</v>
      </c>
      <c r="B16" s="13">
        <v>827</v>
      </c>
    </row>
    <row r="17" spans="1:9" x14ac:dyDescent="0.25">
      <c r="A17" s="4" t="s">
        <v>8</v>
      </c>
      <c r="B17" s="13">
        <v>879.72</v>
      </c>
    </row>
    <row r="18" spans="1:9" x14ac:dyDescent="0.25">
      <c r="A18" s="4" t="s">
        <v>5</v>
      </c>
      <c r="B18" s="13">
        <v>1053</v>
      </c>
    </row>
    <row r="19" spans="1:9" x14ac:dyDescent="0.25">
      <c r="A19" s="4" t="s">
        <v>37</v>
      </c>
      <c r="B19" s="13">
        <v>1056</v>
      </c>
    </row>
    <row r="20" spans="1:9" x14ac:dyDescent="0.25">
      <c r="A20" s="4" t="s">
        <v>38</v>
      </c>
      <c r="B20" s="13">
        <v>1134</v>
      </c>
    </row>
    <row r="21" spans="1:9" x14ac:dyDescent="0.25">
      <c r="A21" s="4" t="s">
        <v>18</v>
      </c>
      <c r="B21" s="13">
        <v>1176</v>
      </c>
    </row>
    <row r="22" spans="1:9" x14ac:dyDescent="0.25">
      <c r="A22" s="4" t="s">
        <v>15</v>
      </c>
      <c r="B22" s="13">
        <v>1200</v>
      </c>
    </row>
    <row r="23" spans="1:9" x14ac:dyDescent="0.25">
      <c r="A23" s="4" t="s">
        <v>1</v>
      </c>
      <c r="B23" s="13">
        <v>1300</v>
      </c>
    </row>
    <row r="24" spans="1:9" x14ac:dyDescent="0.25">
      <c r="A24" s="4" t="s">
        <v>13</v>
      </c>
      <c r="B24" s="13">
        <v>1545</v>
      </c>
    </row>
    <row r="25" spans="1:9" x14ac:dyDescent="0.25">
      <c r="A25" s="4" t="s">
        <v>17</v>
      </c>
      <c r="B25" s="13">
        <v>1600</v>
      </c>
    </row>
    <row r="26" spans="1:9" x14ac:dyDescent="0.25">
      <c r="A26" s="4" t="s">
        <v>23</v>
      </c>
      <c r="B26" s="13">
        <v>1720</v>
      </c>
    </row>
    <row r="27" spans="1:9" x14ac:dyDescent="0.25">
      <c r="A27" s="4" t="s">
        <v>16</v>
      </c>
      <c r="B27" s="13">
        <v>1848</v>
      </c>
    </row>
    <row r="28" spans="1:9" x14ac:dyDescent="0.25">
      <c r="A28" s="4" t="s">
        <v>4</v>
      </c>
      <c r="B28" s="13">
        <v>2019</v>
      </c>
    </row>
    <row r="29" spans="1:9" x14ac:dyDescent="0.25">
      <c r="A29" s="4" t="s">
        <v>28</v>
      </c>
      <c r="B29" s="13">
        <v>2712</v>
      </c>
    </row>
    <row r="31" spans="1:9" x14ac:dyDescent="0.25">
      <c r="H31" t="s">
        <v>44</v>
      </c>
      <c r="I31" s="11">
        <f>MAX(B2:B29)</f>
        <v>2712</v>
      </c>
    </row>
    <row r="32" spans="1:9" x14ac:dyDescent="0.25">
      <c r="H32" t="s">
        <v>45</v>
      </c>
      <c r="I32" s="11">
        <f>MIN(B2:B29)</f>
        <v>400</v>
      </c>
    </row>
    <row r="33" spans="8:9" x14ac:dyDescent="0.25">
      <c r="H33" t="s">
        <v>46</v>
      </c>
      <c r="I33" s="11">
        <f>AVERAGE(B2:B29)</f>
        <v>1029.2682142857143</v>
      </c>
    </row>
    <row r="34" spans="8:9" x14ac:dyDescent="0.25">
      <c r="H34" t="s">
        <v>47</v>
      </c>
      <c r="I34" s="11">
        <f>B6</f>
        <v>567</v>
      </c>
    </row>
  </sheetData>
  <sortState ref="A2:B36">
    <sortCondition ref="B2:B3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B1" workbookViewId="0">
      <selection activeCell="N11" sqref="N11"/>
    </sheetView>
  </sheetViews>
  <sheetFormatPr defaultRowHeight="15" x14ac:dyDescent="0.25"/>
  <cols>
    <col min="1" max="1" width="38.7109375" style="2" customWidth="1"/>
    <col min="2" max="2" width="29.85546875" style="2" customWidth="1"/>
    <col min="5" max="5" width="10.5703125" bestFit="1" customWidth="1"/>
  </cols>
  <sheetData>
    <row r="1" spans="1:2" x14ac:dyDescent="0.25">
      <c r="A1" s="3" t="s">
        <v>0</v>
      </c>
      <c r="B1" s="1" t="s">
        <v>49</v>
      </c>
    </row>
    <row r="2" spans="1:2" x14ac:dyDescent="0.25">
      <c r="A2" s="4" t="s">
        <v>4</v>
      </c>
      <c r="B2" s="14">
        <v>0</v>
      </c>
    </row>
    <row r="3" spans="1:2" x14ac:dyDescent="0.25">
      <c r="A3" s="4" t="s">
        <v>15</v>
      </c>
      <c r="B3" s="14">
        <v>0</v>
      </c>
    </row>
    <row r="4" spans="1:2" x14ac:dyDescent="0.25">
      <c r="A4" s="4" t="s">
        <v>20</v>
      </c>
      <c r="B4" s="14">
        <v>0</v>
      </c>
    </row>
    <row r="5" spans="1:2" x14ac:dyDescent="0.25">
      <c r="A5" s="4" t="s">
        <v>34</v>
      </c>
      <c r="B5" s="14">
        <v>0</v>
      </c>
    </row>
    <row r="6" spans="1:2" x14ac:dyDescent="0.25">
      <c r="A6" s="4" t="s">
        <v>24</v>
      </c>
      <c r="B6" s="14">
        <v>25</v>
      </c>
    </row>
    <row r="7" spans="1:2" x14ac:dyDescent="0.25">
      <c r="A7" s="4" t="s">
        <v>41</v>
      </c>
      <c r="B7" s="14">
        <v>38</v>
      </c>
    </row>
    <row r="8" spans="1:2" x14ac:dyDescent="0.25">
      <c r="A8" s="4" t="s">
        <v>9</v>
      </c>
      <c r="B8" s="14">
        <v>50</v>
      </c>
    </row>
    <row r="9" spans="1:2" x14ac:dyDescent="0.25">
      <c r="A9" s="4" t="s">
        <v>10</v>
      </c>
      <c r="B9" s="14">
        <v>50</v>
      </c>
    </row>
    <row r="10" spans="1:2" x14ac:dyDescent="0.25">
      <c r="A10" s="4" t="s">
        <v>39</v>
      </c>
      <c r="B10" s="14">
        <v>50</v>
      </c>
    </row>
    <row r="11" spans="1:2" x14ac:dyDescent="0.25">
      <c r="A11" s="4" t="s">
        <v>32</v>
      </c>
      <c r="B11" s="14">
        <v>75</v>
      </c>
    </row>
    <row r="12" spans="1:2" x14ac:dyDescent="0.25">
      <c r="A12" s="4" t="s">
        <v>1</v>
      </c>
      <c r="B12" s="14">
        <v>100</v>
      </c>
    </row>
    <row r="13" spans="1:2" x14ac:dyDescent="0.25">
      <c r="A13" s="4" t="s">
        <v>38</v>
      </c>
      <c r="B13" s="14">
        <v>114</v>
      </c>
    </row>
    <row r="14" spans="1:2" x14ac:dyDescent="0.25">
      <c r="A14" s="4" t="s">
        <v>33</v>
      </c>
      <c r="B14" s="14">
        <v>170</v>
      </c>
    </row>
    <row r="15" spans="1:2" x14ac:dyDescent="0.25">
      <c r="A15" s="4" t="s">
        <v>3</v>
      </c>
      <c r="B15" s="14">
        <v>190</v>
      </c>
    </row>
    <row r="16" spans="1:2" x14ac:dyDescent="0.25">
      <c r="A16" s="4" t="s">
        <v>30</v>
      </c>
      <c r="B16" s="14">
        <v>252</v>
      </c>
    </row>
    <row r="17" spans="1:5" x14ac:dyDescent="0.25">
      <c r="A17" s="4" t="s">
        <v>13</v>
      </c>
      <c r="B17" s="14">
        <v>285</v>
      </c>
    </row>
    <row r="18" spans="1:5" x14ac:dyDescent="0.25">
      <c r="A18" s="4" t="s">
        <v>37</v>
      </c>
      <c r="B18" s="14">
        <v>300</v>
      </c>
    </row>
    <row r="19" spans="1:5" x14ac:dyDescent="0.25">
      <c r="A19" s="4" t="s">
        <v>23</v>
      </c>
      <c r="B19" s="14">
        <v>300</v>
      </c>
    </row>
    <row r="20" spans="1:5" x14ac:dyDescent="0.25">
      <c r="A20" s="4" t="s">
        <v>31</v>
      </c>
      <c r="B20" s="14">
        <f>5*260</f>
        <v>1300</v>
      </c>
    </row>
    <row r="21" spans="1:5" x14ac:dyDescent="0.25">
      <c r="A21" s="4" t="s">
        <v>17</v>
      </c>
      <c r="B21" s="14">
        <v>1400</v>
      </c>
    </row>
    <row r="22" spans="1:5" x14ac:dyDescent="0.25">
      <c r="A22" s="4" t="s">
        <v>28</v>
      </c>
      <c r="B22" s="14">
        <v>1776</v>
      </c>
    </row>
    <row r="28" spans="1:5" x14ac:dyDescent="0.25">
      <c r="D28" t="s">
        <v>44</v>
      </c>
      <c r="E28" s="11">
        <f>MAX(B2:B22)</f>
        <v>1776</v>
      </c>
    </row>
    <row r="29" spans="1:5" x14ac:dyDescent="0.25">
      <c r="D29" t="s">
        <v>50</v>
      </c>
      <c r="E29" s="11">
        <f>MIN(B2:B22)</f>
        <v>0</v>
      </c>
    </row>
    <row r="30" spans="1:5" x14ac:dyDescent="0.25">
      <c r="D30" t="s">
        <v>46</v>
      </c>
      <c r="E30" s="11">
        <f>AVERAGE(B2:B22)</f>
        <v>308.33333333333331</v>
      </c>
    </row>
    <row r="31" spans="1:5" x14ac:dyDescent="0.25">
      <c r="D31" t="s">
        <v>47</v>
      </c>
      <c r="E31" s="11">
        <f>B7</f>
        <v>38</v>
      </c>
    </row>
  </sheetData>
  <sortState ref="A2:B21">
    <sortCondition ref="B2:B21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B1" workbookViewId="0">
      <selection activeCell="L13" sqref="L13"/>
    </sheetView>
  </sheetViews>
  <sheetFormatPr defaultRowHeight="15" x14ac:dyDescent="0.25"/>
  <cols>
    <col min="1" max="1" width="38.7109375" style="2" customWidth="1"/>
    <col min="2" max="2" width="27.42578125" style="2" customWidth="1"/>
  </cols>
  <sheetData>
    <row r="1" spans="1:2" x14ac:dyDescent="0.25">
      <c r="A1" s="3" t="s">
        <v>0</v>
      </c>
      <c r="B1" s="1" t="s">
        <v>51</v>
      </c>
    </row>
    <row r="2" spans="1:2" x14ac:dyDescent="0.25">
      <c r="A2" s="4" t="s">
        <v>15</v>
      </c>
      <c r="B2" s="14">
        <v>0</v>
      </c>
    </row>
    <row r="3" spans="1:2" x14ac:dyDescent="0.25">
      <c r="A3" s="4" t="s">
        <v>21</v>
      </c>
      <c r="B3" s="14">
        <v>0</v>
      </c>
    </row>
    <row r="4" spans="1:2" x14ac:dyDescent="0.25">
      <c r="A4" s="4" t="s">
        <v>31</v>
      </c>
      <c r="B4" s="14">
        <v>0</v>
      </c>
    </row>
    <row r="5" spans="1:2" x14ac:dyDescent="0.25">
      <c r="A5" s="4" t="s">
        <v>33</v>
      </c>
      <c r="B5" s="14">
        <v>0</v>
      </c>
    </row>
    <row r="6" spans="1:2" x14ac:dyDescent="0.25">
      <c r="A6" s="4" t="s">
        <v>35</v>
      </c>
      <c r="B6" s="14">
        <v>0</v>
      </c>
    </row>
    <row r="7" spans="1:2" x14ac:dyDescent="0.25">
      <c r="A7" s="4" t="s">
        <v>9</v>
      </c>
      <c r="B7" s="14">
        <v>57.33</v>
      </c>
    </row>
    <row r="8" spans="1:2" x14ac:dyDescent="0.25">
      <c r="A8" s="4" t="s">
        <v>34</v>
      </c>
      <c r="B8" s="14">
        <v>75</v>
      </c>
    </row>
    <row r="9" spans="1:2" x14ac:dyDescent="0.25">
      <c r="A9" s="4" t="s">
        <v>22</v>
      </c>
      <c r="B9" s="14">
        <v>92</v>
      </c>
    </row>
    <row r="10" spans="1:2" x14ac:dyDescent="0.25">
      <c r="A10" s="4" t="s">
        <v>29</v>
      </c>
      <c r="B10" s="14">
        <v>100</v>
      </c>
    </row>
    <row r="11" spans="1:2" x14ac:dyDescent="0.25">
      <c r="A11" s="4" t="s">
        <v>11</v>
      </c>
      <c r="B11" s="14">
        <v>105</v>
      </c>
    </row>
    <row r="12" spans="1:2" x14ac:dyDescent="0.25">
      <c r="A12" s="4" t="s">
        <v>12</v>
      </c>
      <c r="B12" s="14">
        <v>115</v>
      </c>
    </row>
    <row r="13" spans="1:2" x14ac:dyDescent="0.25">
      <c r="A13" s="4" t="s">
        <v>37</v>
      </c>
      <c r="B13" s="14">
        <v>120</v>
      </c>
    </row>
    <row r="14" spans="1:2" x14ac:dyDescent="0.25">
      <c r="A14" s="4" t="s">
        <v>6</v>
      </c>
      <c r="B14" s="14">
        <v>125</v>
      </c>
    </row>
    <row r="15" spans="1:2" x14ac:dyDescent="0.25">
      <c r="A15" s="4" t="s">
        <v>24</v>
      </c>
      <c r="B15" s="14">
        <v>125</v>
      </c>
    </row>
    <row r="16" spans="1:2" x14ac:dyDescent="0.25">
      <c r="A16" s="4" t="s">
        <v>32</v>
      </c>
      <c r="B16" s="14">
        <v>132</v>
      </c>
    </row>
    <row r="17" spans="1:6" x14ac:dyDescent="0.25">
      <c r="A17" s="4" t="s">
        <v>20</v>
      </c>
      <c r="B17" s="14">
        <v>150</v>
      </c>
    </row>
    <row r="18" spans="1:6" x14ac:dyDescent="0.25">
      <c r="A18" s="4" t="s">
        <v>1</v>
      </c>
      <c r="B18" s="14">
        <v>175</v>
      </c>
    </row>
    <row r="19" spans="1:6" x14ac:dyDescent="0.25">
      <c r="A19" s="4" t="s">
        <v>38</v>
      </c>
      <c r="B19" s="14">
        <v>180</v>
      </c>
    </row>
    <row r="20" spans="1:6" x14ac:dyDescent="0.25">
      <c r="A20" s="4" t="s">
        <v>4</v>
      </c>
      <c r="B20" s="14">
        <v>187</v>
      </c>
    </row>
    <row r="21" spans="1:6" x14ac:dyDescent="0.25">
      <c r="A21" s="4" t="s">
        <v>23</v>
      </c>
      <c r="B21" s="14">
        <v>210</v>
      </c>
    </row>
    <row r="22" spans="1:6" x14ac:dyDescent="0.25">
      <c r="A22" s="4" t="s">
        <v>10</v>
      </c>
      <c r="B22" s="14">
        <v>281</v>
      </c>
    </row>
    <row r="23" spans="1:6" x14ac:dyDescent="0.25">
      <c r="A23" s="4" t="s">
        <v>18</v>
      </c>
      <c r="B23" s="14">
        <v>642</v>
      </c>
    </row>
    <row r="30" spans="1:6" x14ac:dyDescent="0.25">
      <c r="E30" t="s">
        <v>44</v>
      </c>
      <c r="F30" s="11">
        <f>MAX(B2:B23)</f>
        <v>642</v>
      </c>
    </row>
    <row r="31" spans="1:6" x14ac:dyDescent="0.25">
      <c r="E31" t="s">
        <v>45</v>
      </c>
      <c r="F31" s="11">
        <f>MIN(B2:B23)</f>
        <v>0</v>
      </c>
    </row>
    <row r="32" spans="1:6" x14ac:dyDescent="0.25">
      <c r="E32" t="s">
        <v>52</v>
      </c>
      <c r="F32" s="11">
        <f>AVERAGE(B2:B23)</f>
        <v>130.51499999999999</v>
      </c>
    </row>
    <row r="33" spans="5:6" x14ac:dyDescent="0.25">
      <c r="E33" t="s">
        <v>47</v>
      </c>
      <c r="F33" s="15" t="s">
        <v>2</v>
      </c>
    </row>
  </sheetData>
  <sortState ref="A2:B23">
    <sortCondition ref="B2:B23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B1" workbookViewId="0">
      <selection activeCell="F32" sqref="F32"/>
    </sheetView>
  </sheetViews>
  <sheetFormatPr defaultRowHeight="15" x14ac:dyDescent="0.25"/>
  <cols>
    <col min="1" max="1" width="38.7109375" style="2" customWidth="1"/>
    <col min="2" max="2" width="21" style="14" customWidth="1"/>
    <col min="6" max="6" width="10.5703125" bestFit="1" customWidth="1"/>
  </cols>
  <sheetData>
    <row r="1" spans="1:2" ht="29.25" x14ac:dyDescent="0.25">
      <c r="A1" s="3" t="s">
        <v>0</v>
      </c>
      <c r="B1" s="16" t="s">
        <v>53</v>
      </c>
    </row>
    <row r="2" spans="1:2" x14ac:dyDescent="0.25">
      <c r="A2" s="4" t="s">
        <v>35</v>
      </c>
      <c r="B2" s="14">
        <v>99.55</v>
      </c>
    </row>
    <row r="3" spans="1:2" x14ac:dyDescent="0.25">
      <c r="A3" s="4" t="s">
        <v>11</v>
      </c>
      <c r="B3" s="14">
        <v>105</v>
      </c>
    </row>
    <row r="4" spans="1:2" x14ac:dyDescent="0.25">
      <c r="A4" s="4" t="s">
        <v>12</v>
      </c>
      <c r="B4" s="14">
        <v>115</v>
      </c>
    </row>
    <row r="5" spans="1:2" x14ac:dyDescent="0.25">
      <c r="A5" s="4" t="s">
        <v>37</v>
      </c>
      <c r="B5" s="14">
        <v>120</v>
      </c>
    </row>
    <row r="6" spans="1:2" x14ac:dyDescent="0.25">
      <c r="A6" s="4" t="s">
        <v>39</v>
      </c>
      <c r="B6" s="14">
        <v>153</v>
      </c>
    </row>
    <row r="7" spans="1:2" x14ac:dyDescent="0.25">
      <c r="A7" s="4" t="s">
        <v>24</v>
      </c>
      <c r="B7" s="14">
        <v>155</v>
      </c>
    </row>
    <row r="8" spans="1:2" x14ac:dyDescent="0.25">
      <c r="A8" s="4" t="s">
        <v>38</v>
      </c>
      <c r="B8" s="14">
        <v>180</v>
      </c>
    </row>
    <row r="9" spans="1:2" x14ac:dyDescent="0.25">
      <c r="A9" s="4" t="s">
        <v>34</v>
      </c>
      <c r="B9" s="14">
        <v>180</v>
      </c>
    </row>
    <row r="10" spans="1:2" x14ac:dyDescent="0.25">
      <c r="A10" s="4" t="s">
        <v>33</v>
      </c>
      <c r="B10" s="14">
        <v>187</v>
      </c>
    </row>
    <row r="11" spans="1:2" x14ac:dyDescent="0.25">
      <c r="A11" s="4" t="s">
        <v>3</v>
      </c>
      <c r="B11" s="14">
        <v>190</v>
      </c>
    </row>
    <row r="12" spans="1:2" x14ac:dyDescent="0.25">
      <c r="A12" s="4" t="s">
        <v>26</v>
      </c>
      <c r="B12" s="14">
        <v>195</v>
      </c>
    </row>
    <row r="13" spans="1:2" x14ac:dyDescent="0.25">
      <c r="A13" s="4" t="s">
        <v>32</v>
      </c>
      <c r="B13" s="14">
        <v>200</v>
      </c>
    </row>
    <row r="14" spans="1:2" x14ac:dyDescent="0.25">
      <c r="A14" s="4" t="s">
        <v>30</v>
      </c>
      <c r="B14" s="14">
        <v>216</v>
      </c>
    </row>
    <row r="15" spans="1:2" x14ac:dyDescent="0.25">
      <c r="A15" s="4" t="s">
        <v>1</v>
      </c>
      <c r="B15" s="14">
        <v>235</v>
      </c>
    </row>
    <row r="16" spans="1:2" x14ac:dyDescent="0.25">
      <c r="A16" s="4" t="s">
        <v>9</v>
      </c>
      <c r="B16" s="14">
        <v>240</v>
      </c>
    </row>
    <row r="17" spans="1:6" x14ac:dyDescent="0.25">
      <c r="A17" s="4" t="s">
        <v>6</v>
      </c>
      <c r="B17" s="14">
        <v>250</v>
      </c>
    </row>
    <row r="18" spans="1:6" x14ac:dyDescent="0.25">
      <c r="A18" s="4" t="s">
        <v>22</v>
      </c>
      <c r="B18" s="14">
        <v>272</v>
      </c>
    </row>
    <row r="19" spans="1:6" x14ac:dyDescent="0.25">
      <c r="A19" s="4" t="s">
        <v>55</v>
      </c>
      <c r="B19" s="14">
        <v>280</v>
      </c>
    </row>
    <row r="20" spans="1:6" x14ac:dyDescent="0.25">
      <c r="A20" s="4" t="s">
        <v>40</v>
      </c>
      <c r="B20" s="14">
        <v>294.77999999999997</v>
      </c>
    </row>
    <row r="21" spans="1:6" x14ac:dyDescent="0.25">
      <c r="A21" s="4" t="s">
        <v>41</v>
      </c>
      <c r="B21" s="14">
        <v>300</v>
      </c>
    </row>
    <row r="22" spans="1:6" x14ac:dyDescent="0.25">
      <c r="A22" s="4" t="s">
        <v>29</v>
      </c>
      <c r="B22" s="14">
        <v>375</v>
      </c>
    </row>
    <row r="23" spans="1:6" x14ac:dyDescent="0.25">
      <c r="A23" s="4" t="s">
        <v>16</v>
      </c>
      <c r="B23" s="14">
        <v>384</v>
      </c>
    </row>
    <row r="24" spans="1:6" x14ac:dyDescent="0.25">
      <c r="A24" s="4" t="s">
        <v>20</v>
      </c>
      <c r="B24" s="14">
        <v>445</v>
      </c>
    </row>
    <row r="25" spans="1:6" x14ac:dyDescent="0.25">
      <c r="A25" s="4" t="s">
        <v>8</v>
      </c>
      <c r="B25" s="14">
        <v>450</v>
      </c>
    </row>
    <row r="26" spans="1:6" x14ac:dyDescent="0.25">
      <c r="A26" s="4" t="s">
        <v>31</v>
      </c>
      <c r="B26" s="14">
        <v>500</v>
      </c>
    </row>
    <row r="27" spans="1:6" x14ac:dyDescent="0.25">
      <c r="A27" s="4" t="s">
        <v>18</v>
      </c>
      <c r="B27" s="14">
        <v>552</v>
      </c>
    </row>
    <row r="28" spans="1:6" x14ac:dyDescent="0.25">
      <c r="A28" s="4" t="s">
        <v>36</v>
      </c>
      <c r="B28" s="14">
        <v>616</v>
      </c>
      <c r="E28" t="s">
        <v>54</v>
      </c>
      <c r="F28" s="11">
        <f>MAX(B2:B34)</f>
        <v>1773</v>
      </c>
    </row>
    <row r="29" spans="1:6" x14ac:dyDescent="0.25">
      <c r="A29" s="4" t="s">
        <v>21</v>
      </c>
      <c r="B29" s="14">
        <v>700</v>
      </c>
      <c r="E29" t="s">
        <v>45</v>
      </c>
      <c r="F29" s="11">
        <f>MIN(B2:B34)</f>
        <v>99.55</v>
      </c>
    </row>
    <row r="30" spans="1:6" x14ac:dyDescent="0.25">
      <c r="A30" s="4" t="s">
        <v>13</v>
      </c>
      <c r="B30" s="14">
        <v>795</v>
      </c>
      <c r="E30" t="s">
        <v>46</v>
      </c>
      <c r="F30" s="11">
        <f>AVERAGE(B2:B34)</f>
        <v>407.04030303030305</v>
      </c>
    </row>
    <row r="31" spans="1:6" x14ac:dyDescent="0.25">
      <c r="A31" s="4" t="s">
        <v>5</v>
      </c>
      <c r="B31" s="14">
        <v>813</v>
      </c>
      <c r="E31" t="s">
        <v>47</v>
      </c>
      <c r="F31">
        <v>300</v>
      </c>
    </row>
    <row r="32" spans="1:6" x14ac:dyDescent="0.25">
      <c r="A32" s="4" t="s">
        <v>17</v>
      </c>
      <c r="B32" s="14">
        <v>1000</v>
      </c>
    </row>
    <row r="33" spans="1:2" x14ac:dyDescent="0.25">
      <c r="A33" s="4" t="s">
        <v>28</v>
      </c>
      <c r="B33" s="14">
        <v>1062</v>
      </c>
    </row>
    <row r="34" spans="1:2" x14ac:dyDescent="0.25">
      <c r="A34" s="4" t="s">
        <v>25</v>
      </c>
      <c r="B34" s="14">
        <v>1773</v>
      </c>
    </row>
  </sheetData>
  <sortState ref="A2:B33">
    <sortCondition ref="B2:B33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D1" workbookViewId="0">
      <selection activeCell="F11" sqref="F11"/>
    </sheetView>
  </sheetViews>
  <sheetFormatPr defaultRowHeight="15" x14ac:dyDescent="0.25"/>
  <cols>
    <col min="1" max="1" width="38.7109375" style="2" customWidth="1"/>
    <col min="2" max="2" width="31.7109375" style="2" customWidth="1"/>
    <col min="7" max="7" width="10.5703125" bestFit="1" customWidth="1"/>
  </cols>
  <sheetData>
    <row r="1" spans="1:2" x14ac:dyDescent="0.25">
      <c r="A1" s="3" t="s">
        <v>0</v>
      </c>
      <c r="B1" s="1" t="s">
        <v>56</v>
      </c>
    </row>
    <row r="2" spans="1:2" x14ac:dyDescent="0.25">
      <c r="A2" s="4" t="s">
        <v>21</v>
      </c>
      <c r="B2" s="2">
        <v>100</v>
      </c>
    </row>
    <row r="3" spans="1:2" x14ac:dyDescent="0.25">
      <c r="A3" s="4" t="s">
        <v>39</v>
      </c>
      <c r="B3" s="2">
        <v>153</v>
      </c>
    </row>
    <row r="4" spans="1:2" x14ac:dyDescent="0.25">
      <c r="A4" s="4" t="s">
        <v>24</v>
      </c>
      <c r="B4" s="2">
        <v>155</v>
      </c>
    </row>
    <row r="5" spans="1:2" x14ac:dyDescent="0.25">
      <c r="A5" s="4" t="s">
        <v>38</v>
      </c>
      <c r="B5" s="2">
        <v>180</v>
      </c>
    </row>
    <row r="6" spans="1:2" x14ac:dyDescent="0.25">
      <c r="A6" s="4" t="s">
        <v>34</v>
      </c>
      <c r="B6" s="2">
        <v>180</v>
      </c>
    </row>
    <row r="7" spans="1:2" x14ac:dyDescent="0.25">
      <c r="A7" s="4" t="s">
        <v>40</v>
      </c>
      <c r="B7" s="2">
        <v>186</v>
      </c>
    </row>
    <row r="8" spans="1:2" x14ac:dyDescent="0.25">
      <c r="A8" s="4" t="s">
        <v>33</v>
      </c>
      <c r="B8" s="2">
        <v>187</v>
      </c>
    </row>
    <row r="9" spans="1:2" x14ac:dyDescent="0.25">
      <c r="A9" s="4" t="s">
        <v>26</v>
      </c>
      <c r="B9" s="2">
        <v>195</v>
      </c>
    </row>
    <row r="10" spans="1:2" x14ac:dyDescent="0.25">
      <c r="A10" s="4" t="s">
        <v>11</v>
      </c>
      <c r="B10" s="2">
        <v>200</v>
      </c>
    </row>
    <row r="11" spans="1:2" x14ac:dyDescent="0.25">
      <c r="A11" s="4" t="s">
        <v>32</v>
      </c>
      <c r="B11" s="2">
        <v>200</v>
      </c>
    </row>
    <row r="12" spans="1:2" x14ac:dyDescent="0.25">
      <c r="A12" s="4" t="s">
        <v>30</v>
      </c>
      <c r="B12" s="2">
        <v>216</v>
      </c>
    </row>
    <row r="13" spans="1:2" x14ac:dyDescent="0.25">
      <c r="A13" s="4" t="s">
        <v>3</v>
      </c>
      <c r="B13" s="2">
        <v>240</v>
      </c>
    </row>
    <row r="14" spans="1:2" x14ac:dyDescent="0.25">
      <c r="A14" s="4" t="s">
        <v>9</v>
      </c>
      <c r="B14" s="2">
        <v>240</v>
      </c>
    </row>
    <row r="15" spans="1:2" x14ac:dyDescent="0.25">
      <c r="A15" s="4" t="s">
        <v>22</v>
      </c>
      <c r="B15" s="2">
        <v>272</v>
      </c>
    </row>
    <row r="16" spans="1:2" x14ac:dyDescent="0.25">
      <c r="A16" s="4" t="s">
        <v>57</v>
      </c>
      <c r="B16" s="2">
        <v>300</v>
      </c>
    </row>
    <row r="17" spans="1:7" x14ac:dyDescent="0.25">
      <c r="A17" s="4" t="s">
        <v>1</v>
      </c>
      <c r="B17" s="2">
        <v>325</v>
      </c>
    </row>
    <row r="18" spans="1:7" x14ac:dyDescent="0.25">
      <c r="A18" s="4" t="s">
        <v>6</v>
      </c>
      <c r="B18" s="2">
        <v>375</v>
      </c>
    </row>
    <row r="19" spans="1:7" x14ac:dyDescent="0.25">
      <c r="A19" s="4" t="s">
        <v>18</v>
      </c>
      <c r="B19" s="2">
        <v>375</v>
      </c>
    </row>
    <row r="20" spans="1:7" x14ac:dyDescent="0.25">
      <c r="A20" s="4" t="s">
        <v>29</v>
      </c>
      <c r="B20" s="2">
        <v>375</v>
      </c>
    </row>
    <row r="21" spans="1:7" x14ac:dyDescent="0.25">
      <c r="A21" s="4" t="s">
        <v>8</v>
      </c>
      <c r="B21" s="2">
        <v>450</v>
      </c>
    </row>
    <row r="22" spans="1:7" x14ac:dyDescent="0.25">
      <c r="A22" s="4" t="s">
        <v>12</v>
      </c>
      <c r="B22" s="2">
        <v>485</v>
      </c>
    </row>
    <row r="23" spans="1:7" x14ac:dyDescent="0.25">
      <c r="A23" s="4" t="s">
        <v>20</v>
      </c>
      <c r="B23" s="2">
        <v>525</v>
      </c>
    </row>
    <row r="24" spans="1:7" x14ac:dyDescent="0.25">
      <c r="A24" s="4" t="s">
        <v>36</v>
      </c>
      <c r="B24" s="2">
        <v>616</v>
      </c>
    </row>
    <row r="25" spans="1:7" x14ac:dyDescent="0.25">
      <c r="A25" s="4" t="s">
        <v>37</v>
      </c>
      <c r="B25" s="2">
        <v>640</v>
      </c>
    </row>
    <row r="26" spans="1:7" x14ac:dyDescent="0.25">
      <c r="A26" s="4" t="s">
        <v>35</v>
      </c>
      <c r="B26" s="2">
        <v>645</v>
      </c>
    </row>
    <row r="27" spans="1:7" x14ac:dyDescent="0.25">
      <c r="A27" s="4" t="s">
        <v>4</v>
      </c>
      <c r="B27" s="2">
        <v>665</v>
      </c>
    </row>
    <row r="28" spans="1:7" x14ac:dyDescent="0.25">
      <c r="A28" s="4" t="s">
        <v>23</v>
      </c>
      <c r="B28" s="2">
        <v>720</v>
      </c>
      <c r="F28" t="s">
        <v>54</v>
      </c>
      <c r="G28" s="6">
        <f>MAX(B2:B34)</f>
        <v>2088</v>
      </c>
    </row>
    <row r="29" spans="1:7" x14ac:dyDescent="0.25">
      <c r="A29" s="4" t="s">
        <v>13</v>
      </c>
      <c r="B29" s="2">
        <v>795</v>
      </c>
      <c r="F29" t="s">
        <v>45</v>
      </c>
      <c r="G29" s="6">
        <f>MIN(B2:B34)</f>
        <v>100</v>
      </c>
    </row>
    <row r="30" spans="1:7" x14ac:dyDescent="0.25">
      <c r="A30" s="4" t="s">
        <v>5</v>
      </c>
      <c r="B30" s="2">
        <v>813</v>
      </c>
      <c r="F30" t="s">
        <v>46</v>
      </c>
      <c r="G30" s="6">
        <f>AVERAGE(B2:B34)</f>
        <v>502.06060606060606</v>
      </c>
    </row>
    <row r="31" spans="1:7" x14ac:dyDescent="0.25">
      <c r="A31" s="4" t="s">
        <v>16</v>
      </c>
      <c r="B31" s="2">
        <v>1068</v>
      </c>
      <c r="F31" t="s">
        <v>47</v>
      </c>
      <c r="G31" s="6">
        <f>B16</f>
        <v>300</v>
      </c>
    </row>
    <row r="32" spans="1:7" x14ac:dyDescent="0.25">
      <c r="A32" s="4" t="s">
        <v>17</v>
      </c>
      <c r="B32" s="2">
        <v>1200</v>
      </c>
    </row>
    <row r="33" spans="1:2" x14ac:dyDescent="0.25">
      <c r="A33" s="4" t="s">
        <v>28</v>
      </c>
      <c r="B33" s="2">
        <v>1404</v>
      </c>
    </row>
    <row r="34" spans="1:2" x14ac:dyDescent="0.25">
      <c r="A34" s="4" t="s">
        <v>25</v>
      </c>
      <c r="B34" s="2">
        <v>2088</v>
      </c>
    </row>
  </sheetData>
  <sortState ref="A2:B34">
    <sortCondition ref="B2:B34"/>
  </sortState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16" sqref="B16"/>
    </sheetView>
  </sheetViews>
  <sheetFormatPr defaultColWidth="28.85546875" defaultRowHeight="15" x14ac:dyDescent="0.25"/>
  <cols>
    <col min="1" max="1" width="38.42578125" style="2" customWidth="1"/>
  </cols>
  <sheetData>
    <row r="1" spans="1:2" x14ac:dyDescent="0.25">
      <c r="A1" s="3" t="s">
        <v>0</v>
      </c>
      <c r="B1" s="17" t="s">
        <v>58</v>
      </c>
    </row>
    <row r="2" spans="1:2" x14ac:dyDescent="0.25">
      <c r="A2" s="4" t="s">
        <v>21</v>
      </c>
      <c r="B2" s="2">
        <v>100</v>
      </c>
    </row>
    <row r="3" spans="1:2" x14ac:dyDescent="0.25">
      <c r="A3" s="4" t="s">
        <v>30</v>
      </c>
      <c r="B3" s="2">
        <v>252</v>
      </c>
    </row>
    <row r="4" spans="1:2" x14ac:dyDescent="0.25">
      <c r="A4" s="4" t="s">
        <v>34</v>
      </c>
      <c r="B4" s="2">
        <v>350</v>
      </c>
    </row>
    <row r="5" spans="1:2" x14ac:dyDescent="0.25">
      <c r="A5" s="4" t="s">
        <v>18</v>
      </c>
      <c r="B5" s="2">
        <v>375</v>
      </c>
    </row>
    <row r="6" spans="1:2" x14ac:dyDescent="0.25">
      <c r="A6" s="4" t="s">
        <v>24</v>
      </c>
      <c r="B6" s="2">
        <v>400</v>
      </c>
    </row>
    <row r="7" spans="1:2" x14ac:dyDescent="0.25">
      <c r="A7" s="4" t="s">
        <v>37</v>
      </c>
      <c r="B7" s="2">
        <v>444</v>
      </c>
    </row>
    <row r="8" spans="1:2" x14ac:dyDescent="0.25">
      <c r="A8" s="4" t="s">
        <v>41</v>
      </c>
      <c r="B8" s="2">
        <v>485</v>
      </c>
    </row>
    <row r="9" spans="1:2" x14ac:dyDescent="0.25">
      <c r="A9" s="4" t="s">
        <v>26</v>
      </c>
      <c r="B9" s="2">
        <v>500</v>
      </c>
    </row>
    <row r="10" spans="1:2" x14ac:dyDescent="0.25">
      <c r="A10" s="4" t="s">
        <v>31</v>
      </c>
      <c r="B10" s="2">
        <v>500</v>
      </c>
    </row>
    <row r="11" spans="1:2" x14ac:dyDescent="0.25">
      <c r="A11" s="4" t="s">
        <v>33</v>
      </c>
      <c r="B11" s="2">
        <v>533</v>
      </c>
    </row>
    <row r="12" spans="1:2" x14ac:dyDescent="0.25">
      <c r="A12" s="4" t="s">
        <v>4</v>
      </c>
      <c r="B12" s="2">
        <v>630</v>
      </c>
    </row>
    <row r="13" spans="1:2" x14ac:dyDescent="0.25">
      <c r="A13" s="4" t="s">
        <v>20</v>
      </c>
      <c r="B13" s="2">
        <v>630</v>
      </c>
    </row>
    <row r="14" spans="1:2" x14ac:dyDescent="0.25">
      <c r="A14" s="4" t="s">
        <v>6</v>
      </c>
      <c r="B14" s="2">
        <v>650</v>
      </c>
    </row>
    <row r="15" spans="1:2" x14ac:dyDescent="0.25">
      <c r="A15" s="4" t="s">
        <v>59</v>
      </c>
      <c r="B15" s="2">
        <v>669</v>
      </c>
    </row>
    <row r="16" spans="1:2" x14ac:dyDescent="0.25">
      <c r="A16" s="4" t="s">
        <v>1</v>
      </c>
      <c r="B16" s="2">
        <v>699</v>
      </c>
    </row>
    <row r="17" spans="1:4" x14ac:dyDescent="0.25">
      <c r="A17" s="4" t="s">
        <v>8</v>
      </c>
      <c r="B17" s="2">
        <v>728</v>
      </c>
    </row>
    <row r="18" spans="1:4" x14ac:dyDescent="0.25">
      <c r="A18" s="4" t="s">
        <v>23</v>
      </c>
      <c r="B18" s="2">
        <v>780</v>
      </c>
    </row>
    <row r="19" spans="1:4" x14ac:dyDescent="0.25">
      <c r="A19" s="4" t="s">
        <v>13</v>
      </c>
      <c r="B19" s="2">
        <v>795</v>
      </c>
    </row>
    <row r="20" spans="1:4" x14ac:dyDescent="0.25">
      <c r="A20" s="4" t="s">
        <v>35</v>
      </c>
      <c r="B20" s="2">
        <v>880</v>
      </c>
    </row>
    <row r="21" spans="1:4" x14ac:dyDescent="0.25">
      <c r="A21" s="4" t="s">
        <v>15</v>
      </c>
      <c r="B21" s="2">
        <v>900</v>
      </c>
    </row>
    <row r="22" spans="1:4" x14ac:dyDescent="0.25">
      <c r="A22" s="4" t="s">
        <v>10</v>
      </c>
      <c r="B22" s="2">
        <v>1275</v>
      </c>
    </row>
    <row r="23" spans="1:4" x14ac:dyDescent="0.25">
      <c r="A23" s="4" t="s">
        <v>17</v>
      </c>
      <c r="B23" s="2">
        <v>1400</v>
      </c>
    </row>
    <row r="24" spans="1:4" x14ac:dyDescent="0.25">
      <c r="A24" s="4" t="s">
        <v>5</v>
      </c>
      <c r="B24" s="2">
        <v>1581</v>
      </c>
    </row>
    <row r="30" spans="1:4" x14ac:dyDescent="0.25">
      <c r="C30" t="s">
        <v>44</v>
      </c>
      <c r="D30" s="6">
        <f>MAX(B2:B24)</f>
        <v>1581</v>
      </c>
    </row>
    <row r="31" spans="1:4" x14ac:dyDescent="0.25">
      <c r="C31" t="s">
        <v>45</v>
      </c>
      <c r="D31" s="6">
        <f>MIN(B2:B24)</f>
        <v>100</v>
      </c>
    </row>
    <row r="32" spans="1:4" x14ac:dyDescent="0.25">
      <c r="C32" t="s">
        <v>46</v>
      </c>
      <c r="D32" s="6">
        <f>AVERAGE(B2:B24)</f>
        <v>676.3478260869565</v>
      </c>
    </row>
    <row r="33" spans="3:4" x14ac:dyDescent="0.25">
      <c r="C33" t="s">
        <v>47</v>
      </c>
      <c r="D33" s="6">
        <f>B8</f>
        <v>485</v>
      </c>
    </row>
  </sheetData>
  <sortState ref="A2:B22">
    <sortCondition ref="B2:B22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24" sqref="B23:B24"/>
    </sheetView>
  </sheetViews>
  <sheetFormatPr defaultRowHeight="15" x14ac:dyDescent="0.25"/>
  <cols>
    <col min="1" max="1" width="38.7109375" style="2" customWidth="1"/>
    <col min="2" max="2" width="29.42578125" customWidth="1"/>
    <col min="5" max="5" width="10.5703125" bestFit="1" customWidth="1"/>
  </cols>
  <sheetData>
    <row r="1" spans="1:2" x14ac:dyDescent="0.25">
      <c r="A1" s="3" t="s">
        <v>0</v>
      </c>
      <c r="B1" s="1" t="s">
        <v>60</v>
      </c>
    </row>
    <row r="2" spans="1:2" x14ac:dyDescent="0.25">
      <c r="A2" s="18" t="s">
        <v>41</v>
      </c>
      <c r="B2" s="19">
        <v>663</v>
      </c>
    </row>
    <row r="3" spans="1:2" x14ac:dyDescent="0.25">
      <c r="A3" s="4" t="s">
        <v>30</v>
      </c>
      <c r="B3" s="2">
        <v>720</v>
      </c>
    </row>
    <row r="4" spans="1:2" x14ac:dyDescent="0.25">
      <c r="A4" s="4" t="s">
        <v>34</v>
      </c>
      <c r="B4" s="2">
        <v>800</v>
      </c>
    </row>
    <row r="5" spans="1:2" x14ac:dyDescent="0.25">
      <c r="A5" s="4" t="s">
        <v>24</v>
      </c>
      <c r="B5" s="2">
        <v>810</v>
      </c>
    </row>
    <row r="6" spans="1:2" x14ac:dyDescent="0.25">
      <c r="A6" s="4" t="s">
        <v>12</v>
      </c>
      <c r="B6" s="2">
        <v>825</v>
      </c>
    </row>
    <row r="7" spans="1:2" x14ac:dyDescent="0.25">
      <c r="A7" s="4" t="s">
        <v>35</v>
      </c>
      <c r="B7" s="2">
        <v>898</v>
      </c>
    </row>
    <row r="8" spans="1:2" x14ac:dyDescent="0.25">
      <c r="A8" s="4" t="s">
        <v>33</v>
      </c>
      <c r="B8" s="2">
        <v>922</v>
      </c>
    </row>
    <row r="9" spans="1:2" x14ac:dyDescent="0.25">
      <c r="A9" s="4" t="s">
        <v>20</v>
      </c>
      <c r="B9" s="2">
        <v>975</v>
      </c>
    </row>
    <row r="10" spans="1:2" x14ac:dyDescent="0.25">
      <c r="A10" s="4" t="s">
        <v>23</v>
      </c>
      <c r="B10" s="2">
        <v>1000</v>
      </c>
    </row>
    <row r="11" spans="1:2" x14ac:dyDescent="0.25">
      <c r="A11" s="4" t="s">
        <v>37</v>
      </c>
      <c r="B11" s="2">
        <v>1056</v>
      </c>
    </row>
    <row r="12" spans="1:2" x14ac:dyDescent="0.25">
      <c r="A12" s="4" t="s">
        <v>38</v>
      </c>
      <c r="B12" s="2">
        <v>1134</v>
      </c>
    </row>
    <row r="13" spans="1:2" x14ac:dyDescent="0.25">
      <c r="A13" s="4" t="s">
        <v>13</v>
      </c>
      <c r="B13" s="2">
        <v>1545</v>
      </c>
    </row>
    <row r="14" spans="1:2" x14ac:dyDescent="0.25">
      <c r="A14" s="4" t="s">
        <v>1</v>
      </c>
      <c r="B14" s="2">
        <v>1600</v>
      </c>
    </row>
    <row r="15" spans="1:2" x14ac:dyDescent="0.25">
      <c r="A15" s="4" t="s">
        <v>17</v>
      </c>
      <c r="B15" s="2">
        <v>1800</v>
      </c>
    </row>
    <row r="16" spans="1:2" x14ac:dyDescent="0.25">
      <c r="A16" s="4" t="s">
        <v>5</v>
      </c>
      <c r="B16" s="2">
        <v>1821</v>
      </c>
    </row>
    <row r="25" spans="4:5" x14ac:dyDescent="0.25">
      <c r="D25" t="s">
        <v>44</v>
      </c>
      <c r="E25" s="6">
        <f>MAX(B2:B16)</f>
        <v>1821</v>
      </c>
    </row>
    <row r="26" spans="4:5" x14ac:dyDescent="0.25">
      <c r="D26" t="s">
        <v>45</v>
      </c>
      <c r="E26" s="6">
        <f>MIN(B2:B16)</f>
        <v>663</v>
      </c>
    </row>
    <row r="27" spans="4:5" x14ac:dyDescent="0.25">
      <c r="D27" t="s">
        <v>46</v>
      </c>
      <c r="E27" s="6">
        <f>AVERAGE(B2:B16)</f>
        <v>1104.5999999999999</v>
      </c>
    </row>
    <row r="28" spans="4:5" x14ac:dyDescent="0.25">
      <c r="D28" t="s">
        <v>47</v>
      </c>
      <c r="E28" s="6">
        <f>B2</f>
        <v>663</v>
      </c>
    </row>
  </sheetData>
  <sortState ref="A2:B15">
    <sortCondition ref="B2:B15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Daily Rate Max</vt:lpstr>
      <vt:lpstr>Staff Surface</vt:lpstr>
      <vt:lpstr>Res Surf</vt:lpstr>
      <vt:lpstr>Business Permits</vt:lpstr>
      <vt:lpstr>Park N Ride</vt:lpstr>
      <vt:lpstr>Commuter Surface</vt:lpstr>
      <vt:lpstr>Resident Surface</vt:lpstr>
      <vt:lpstr>Unreserved Garage</vt:lpstr>
      <vt:lpstr>Garage Reserved</vt:lpstr>
      <vt:lpstr>Resident Garage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Kimball, Kenny M</cp:lastModifiedBy>
  <dcterms:created xsi:type="dcterms:W3CDTF">2018-02-14T17:19:22Z</dcterms:created>
  <dcterms:modified xsi:type="dcterms:W3CDTF">2018-04-09T13:57:06Z</dcterms:modified>
</cp:coreProperties>
</file>